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ユーザーD\Documents\新潟南\２６－２７櫻井年度\2026.6.3 クラブアッセンブリー\事前配布資料\"/>
    </mc:Choice>
  </mc:AlternateContent>
  <xr:revisionPtr revIDLastSave="0" documentId="13_ncr:1_{3F4E5ED2-1A00-4B44-A4EF-7776F6383D32}" xr6:coauthVersionLast="47" xr6:coauthVersionMax="47" xr10:uidLastSave="{00000000-0000-0000-0000-000000000000}"/>
  <bookViews>
    <workbookView xWindow="2265" yWindow="270" windowWidth="23115" windowHeight="14325" xr2:uid="{E6FE584B-C983-469A-8B05-B182F0921D5D}"/>
  </bookViews>
  <sheets>
    <sheet name="2026.7～2027.6　案 " sheetId="4" r:id="rId1"/>
  </sheets>
  <definedNames>
    <definedName name="_xlnm.Print_Titles" localSheetId="0">'2026.7～2027.6　案 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3" i="4" l="1"/>
  <c r="L63" i="4"/>
  <c r="K63" i="4"/>
  <c r="I63" i="4"/>
  <c r="C62" i="4"/>
  <c r="C61" i="4"/>
  <c r="C60" i="4"/>
  <c r="C59" i="4"/>
  <c r="C58" i="4"/>
  <c r="C57" i="4"/>
  <c r="D56" i="4"/>
  <c r="D57" i="4" s="1"/>
  <c r="D58" i="4" s="1"/>
  <c r="D59" i="4" s="1"/>
  <c r="C56" i="4"/>
  <c r="C55" i="4"/>
  <c r="C54" i="4"/>
  <c r="C53" i="4"/>
  <c r="C52" i="4"/>
  <c r="D51" i="4"/>
  <c r="D52" i="4" s="1"/>
  <c r="D53" i="4" s="1"/>
  <c r="C51" i="4"/>
  <c r="C50" i="4"/>
  <c r="C49" i="4"/>
  <c r="C48" i="4"/>
  <c r="C46" i="4"/>
  <c r="D45" i="4"/>
  <c r="D49" i="4" s="1"/>
  <c r="C45" i="4"/>
  <c r="C44" i="4"/>
  <c r="C43" i="4"/>
  <c r="C42" i="4"/>
  <c r="C41" i="4"/>
  <c r="C40" i="4"/>
  <c r="C39" i="4"/>
  <c r="C38" i="4"/>
  <c r="C37" i="4"/>
  <c r="D36" i="4"/>
  <c r="D37" i="4" s="1"/>
  <c r="D38" i="4" s="1"/>
  <c r="D39" i="4" s="1"/>
  <c r="D40" i="4" s="1"/>
  <c r="D41" i="4" s="1"/>
  <c r="C36" i="4"/>
  <c r="C35" i="4"/>
  <c r="C31" i="4"/>
  <c r="C30" i="4"/>
  <c r="C29" i="4"/>
  <c r="D28" i="4"/>
  <c r="D29" i="4" s="1"/>
  <c r="C28" i="4"/>
  <c r="C27" i="4"/>
  <c r="C26" i="4"/>
  <c r="C25" i="4"/>
  <c r="C24" i="4"/>
  <c r="C23" i="4"/>
  <c r="C22" i="4"/>
  <c r="C21" i="4"/>
  <c r="C20" i="4"/>
  <c r="C19" i="4"/>
  <c r="C18" i="4"/>
  <c r="C15" i="4"/>
  <c r="C14" i="4"/>
  <c r="C13" i="4"/>
  <c r="C12" i="4"/>
  <c r="C11" i="4"/>
  <c r="C10" i="4"/>
  <c r="C9" i="4"/>
  <c r="C8" i="4"/>
  <c r="C7" i="4"/>
  <c r="C6" i="4"/>
  <c r="D5" i="4"/>
  <c r="D6" i="4" s="1"/>
  <c r="D7" i="4" s="1"/>
  <c r="C5" i="4"/>
  <c r="C4" i="4"/>
  <c r="J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ユーザーD</author>
  </authors>
  <commentList>
    <comment ref="J4" authorId="0" shapeId="0" xr:uid="{87C6229C-7256-4A52-B6AD-CADF0122427B}">
      <text>
        <r>
          <rPr>
            <b/>
            <sz val="9"/>
            <color indexed="81"/>
            <rFont val="MS P ゴシック"/>
            <family val="3"/>
            <charset val="128"/>
          </rPr>
          <t>7月高崎表敬訪問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M23" authorId="0" shapeId="0" xr:uid="{E453299B-031F-4D70-B9A9-FD3CE35CAD51}">
      <text>
        <r>
          <rPr>
            <b/>
            <sz val="9"/>
            <color indexed="81"/>
            <rFont val="MS P ゴシック"/>
            <family val="3"/>
            <charset val="128"/>
          </rPr>
          <t>職場訪問は4月、5月の年度もあり、訪問先によって変わるのかもしれません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50" authorId="0" shapeId="0" xr:uid="{04CC5E72-9B15-422B-B07A-0A3A54EB3E73}">
      <text>
        <r>
          <rPr>
            <b/>
            <sz val="9"/>
            <color indexed="81"/>
            <rFont val="MS P ゴシック"/>
            <family val="3"/>
            <charset val="128"/>
          </rPr>
          <t>4月観桜合同例会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81"/>
            <rFont val="MS P ゴシック"/>
            <family val="3"/>
            <charset val="128"/>
          </rPr>
          <t>ホスト：高崎南RCだが、高崎南が65周年を5月に迎えるので、今回はなしに</t>
        </r>
      </text>
    </comment>
    <comment ref="G63" authorId="0" shapeId="0" xr:uid="{678A83A4-7060-4783-9236-3482A392BEDE}">
      <text>
        <r>
          <rPr>
            <b/>
            <sz val="9"/>
            <color indexed="81"/>
            <rFont val="MS P ゴシック"/>
            <family val="3"/>
            <charset val="128"/>
          </rPr>
          <t>最大24回</t>
        </r>
      </text>
    </comment>
  </commentList>
</comments>
</file>

<file path=xl/sharedStrings.xml><?xml version="1.0" encoding="utf-8"?>
<sst xmlns="http://schemas.openxmlformats.org/spreadsheetml/2006/main" count="142" uniqueCount="117">
  <si>
    <t>櫻井年度（202６-202７）新潟南ロータリークラブ　予定表　</t>
    <rPh sb="0" eb="2">
      <t>サクライ</t>
    </rPh>
    <rPh sb="2" eb="4">
      <t>ネンド</t>
    </rPh>
    <phoneticPr fontId="2"/>
  </si>
  <si>
    <t>7月～12月</t>
    <rPh sb="1" eb="2">
      <t>ツキ</t>
    </rPh>
    <rPh sb="5" eb="6">
      <t>ツキ</t>
    </rPh>
    <phoneticPr fontId="2"/>
  </si>
  <si>
    <t>　　　　　　　　　　　　　　　　　　　No.1</t>
    <phoneticPr fontId="2"/>
  </si>
  <si>
    <t>月</t>
    <rPh sb="0" eb="1">
      <t>ツキ</t>
    </rPh>
    <phoneticPr fontId="2"/>
  </si>
  <si>
    <t>日程</t>
  </si>
  <si>
    <t>曜日</t>
  </si>
  <si>
    <t>回数</t>
    <rPh sb="0" eb="2">
      <t>カイスウ</t>
    </rPh>
    <phoneticPr fontId="2"/>
  </si>
  <si>
    <t>行事予定</t>
  </si>
  <si>
    <t>会場</t>
  </si>
  <si>
    <t>担当</t>
  </si>
  <si>
    <t>理事・役員会</t>
  </si>
  <si>
    <t>国際・地区行事及びその他</t>
    <phoneticPr fontId="2"/>
  </si>
  <si>
    <t>昼例会</t>
    <rPh sb="0" eb="1">
      <t>ヒル</t>
    </rPh>
    <rPh sb="1" eb="3">
      <t>レイカイ</t>
    </rPh>
    <phoneticPr fontId="2"/>
  </si>
  <si>
    <t>夜例会</t>
    <rPh sb="0" eb="1">
      <t>ヨル</t>
    </rPh>
    <rPh sb="1" eb="3">
      <t>レイカイ</t>
    </rPh>
    <phoneticPr fontId="2"/>
  </si>
  <si>
    <t xml:space="preserve">7月 　　　　　　　　
 母子の健康
月間    　　　　　　　　　　　　　　　　　　　　　　　　　　　　　　　　　　　　　　　　　　　　　　　　　　　　　　　　　　　　　　　　　　　　　　　　  </t>
    <rPh sb="14" eb="16">
      <t>ボシ</t>
    </rPh>
    <rPh sb="17" eb="19">
      <t>ケンコウ</t>
    </rPh>
    <rPh sb="20" eb="22">
      <t>ゲッカン</t>
    </rPh>
    <phoneticPr fontId="2"/>
  </si>
  <si>
    <t>クラブフォーラム①</t>
    <phoneticPr fontId="2"/>
  </si>
  <si>
    <t>会長・幹事</t>
    <rPh sb="0" eb="2">
      <t>カイチョウ</t>
    </rPh>
    <rPh sb="3" eb="5">
      <t>カンジ</t>
    </rPh>
    <phoneticPr fontId="2"/>
  </si>
  <si>
    <t>クラブフォーラム②</t>
    <phoneticPr fontId="2"/>
  </si>
  <si>
    <t>納涼会(夜)　</t>
    <rPh sb="4" eb="5">
      <t>ヨル</t>
    </rPh>
    <phoneticPr fontId="2"/>
  </si>
  <si>
    <t>親睦委員会</t>
  </si>
  <si>
    <t>理事・役員会11：00～</t>
    <phoneticPr fontId="2"/>
  </si>
  <si>
    <t>8月
会員増強
・
新クラブ
結成推進月間</t>
    <rPh sb="11" eb="12">
      <t>シン</t>
    </rPh>
    <rPh sb="16" eb="18">
      <t>ケッセイ</t>
    </rPh>
    <rPh sb="18" eb="20">
      <t>スイシン</t>
    </rPh>
    <rPh sb="20" eb="22">
      <t>ゲッカン</t>
    </rPh>
    <phoneticPr fontId="2"/>
  </si>
  <si>
    <t>新潟グランドホテル</t>
  </si>
  <si>
    <t>9月
基本的教育と
識字率向上月間
・
ロータリーの友
月間</t>
    <rPh sb="4" eb="7">
      <t>キホンテキ</t>
    </rPh>
    <rPh sb="7" eb="9">
      <t>キョウイク</t>
    </rPh>
    <rPh sb="11" eb="14">
      <t>シキジリツ</t>
    </rPh>
    <rPh sb="14" eb="16">
      <t>コウジョウ</t>
    </rPh>
    <rPh sb="27" eb="28">
      <t>トモ</t>
    </rPh>
    <rPh sb="29" eb="31">
      <t>ゲッカン</t>
    </rPh>
    <phoneticPr fontId="2"/>
  </si>
  <si>
    <t>10月
　地域社会の
経済発展月間
・
米山月間</t>
    <rPh sb="6" eb="8">
      <t>チイキ</t>
    </rPh>
    <rPh sb="8" eb="10">
      <t>シャカイ</t>
    </rPh>
    <rPh sb="12" eb="14">
      <t>ケイザイ</t>
    </rPh>
    <rPh sb="14" eb="16">
      <t>ハッテン</t>
    </rPh>
    <rPh sb="16" eb="18">
      <t>ゲッカン</t>
    </rPh>
    <rPh sb="21" eb="23">
      <t>ヨネヤマ</t>
    </rPh>
    <rPh sb="23" eb="25">
      <t>ゲッカン</t>
    </rPh>
    <phoneticPr fontId="2"/>
  </si>
  <si>
    <t>理事・役員会11：00～</t>
  </si>
  <si>
    <t>11月
ロータリー財団
月間</t>
    <phoneticPr fontId="2"/>
  </si>
  <si>
    <t>12月
疾病予防と治療
月間</t>
    <rPh sb="6" eb="7">
      <t>モク</t>
    </rPh>
    <rPh sb="8" eb="12">
      <t>ヨネヤマネンド</t>
    </rPh>
    <rPh sb="13" eb="15">
      <t>ゲッカン</t>
    </rPh>
    <phoneticPr fontId="2"/>
  </si>
  <si>
    <t>年次総会</t>
    <rPh sb="0" eb="4">
      <t>ネンジソウカイ</t>
    </rPh>
    <phoneticPr fontId="2"/>
  </si>
  <si>
    <t>1月～6月</t>
    <phoneticPr fontId="2"/>
  </si>
  <si>
    <t>　　　　　　　　　　　　　　　　　　　No.2</t>
    <phoneticPr fontId="2"/>
  </si>
  <si>
    <t>国際・地区行事及びその他</t>
  </si>
  <si>
    <t>1月
職業奉仕
月間</t>
    <rPh sb="4" eb="8">
      <t>ショクギョウホウシ</t>
    </rPh>
    <rPh sb="9" eb="11">
      <t>ゲッカン</t>
    </rPh>
    <phoneticPr fontId="2"/>
  </si>
  <si>
    <t>新春例会</t>
    <rPh sb="0" eb="2">
      <t>シンシュン</t>
    </rPh>
    <rPh sb="2" eb="4">
      <t>レイカイ</t>
    </rPh>
    <phoneticPr fontId="2"/>
  </si>
  <si>
    <t>ＳＡＡ</t>
    <phoneticPr fontId="2"/>
  </si>
  <si>
    <t>新年例会（夜）</t>
    <rPh sb="0" eb="4">
      <t>シンネンレイカイ</t>
    </rPh>
    <rPh sb="5" eb="6">
      <t>ヨル</t>
    </rPh>
    <phoneticPr fontId="2"/>
  </si>
  <si>
    <t>2月
平和構築と
紛争予防月間</t>
    <rPh sb="4" eb="6">
      <t>ヘイワ</t>
    </rPh>
    <rPh sb="6" eb="8">
      <t>コウチク</t>
    </rPh>
    <rPh sb="10" eb="12">
      <t>フンソウ</t>
    </rPh>
    <rPh sb="12" eb="14">
      <t>ヨボウ</t>
    </rPh>
    <phoneticPr fontId="2"/>
  </si>
  <si>
    <t>3月
水と衛生月間</t>
    <rPh sb="4" eb="5">
      <t>ミズ</t>
    </rPh>
    <rPh sb="6" eb="8">
      <t>エイセイ</t>
    </rPh>
    <rPh sb="8" eb="10">
      <t>ゲッカン</t>
    </rPh>
    <phoneticPr fontId="2"/>
  </si>
  <si>
    <t>４（木）～７（日）台中南屯クラブ訪問</t>
    <rPh sb="2" eb="3">
      <t>モク</t>
    </rPh>
    <rPh sb="7" eb="8">
      <t>ニチ</t>
    </rPh>
    <phoneticPr fontId="2"/>
  </si>
  <si>
    <t>4月
環境月間</t>
    <rPh sb="4" eb="6">
      <t>カンキョウ</t>
    </rPh>
    <rPh sb="6" eb="8">
      <t>ゲッカン</t>
    </rPh>
    <phoneticPr fontId="2"/>
  </si>
  <si>
    <t>理事・役員会11：00～</t>
    <rPh sb="0" eb="2">
      <t>リジ</t>
    </rPh>
    <rPh sb="3" eb="6">
      <t>ヤクインカイ</t>
    </rPh>
    <phoneticPr fontId="2"/>
  </si>
  <si>
    <t>5月
青少年奉仕月間</t>
    <rPh sb="4" eb="7">
      <t>セイショウネン</t>
    </rPh>
    <rPh sb="7" eb="9">
      <t>ホウシ</t>
    </rPh>
    <rPh sb="9" eb="11">
      <t>ゲッカン</t>
    </rPh>
    <phoneticPr fontId="2"/>
  </si>
  <si>
    <t>6月
ロータリー
親睦活動月間</t>
    <phoneticPr fontId="2"/>
  </si>
  <si>
    <t>櫻井年度納会（夜）</t>
    <rPh sb="0" eb="2">
      <t>サクライ</t>
    </rPh>
    <rPh sb="2" eb="4">
      <t>ネンド</t>
    </rPh>
    <phoneticPr fontId="2"/>
  </si>
  <si>
    <t>次年度
理事役員会11：00～</t>
    <rPh sb="0" eb="1">
      <t>ジ</t>
    </rPh>
    <rPh sb="1" eb="3">
      <t>ネンド</t>
    </rPh>
    <phoneticPr fontId="2"/>
  </si>
  <si>
    <t>こどもの日休日</t>
    <rPh sb="4" eb="5">
      <t>ヒ</t>
    </rPh>
    <rPh sb="5" eb="7">
      <t>キュウジツ</t>
    </rPh>
    <phoneticPr fontId="2"/>
  </si>
  <si>
    <t xml:space="preserve">月見の会（夜） </t>
    <phoneticPr fontId="2"/>
  </si>
  <si>
    <t>早朝清掃例会</t>
    <phoneticPr fontId="2"/>
  </si>
  <si>
    <t>社会奉仕委員会</t>
    <phoneticPr fontId="2"/>
  </si>
  <si>
    <t>職場訪問 職業奉仕委員会</t>
    <phoneticPr fontId="2"/>
  </si>
  <si>
    <t>クリスマス家族会</t>
  </si>
  <si>
    <t xml:space="preserve"> 親睦委員会</t>
    <phoneticPr fontId="2"/>
  </si>
  <si>
    <t>水</t>
    <phoneticPr fontId="2"/>
  </si>
  <si>
    <t>土</t>
    <phoneticPr fontId="2"/>
  </si>
  <si>
    <t>振替休会（9/26早朝清掃例会）</t>
    <rPh sb="0" eb="1">
      <t>フ</t>
    </rPh>
    <rPh sb="1" eb="2">
      <t>カ</t>
    </rPh>
    <rPh sb="2" eb="4">
      <t>キュウカイ</t>
    </rPh>
    <rPh sb="9" eb="13">
      <t>ソウチョウセイソウ</t>
    </rPh>
    <rPh sb="13" eb="15">
      <t>レイカイ</t>
    </rPh>
    <phoneticPr fontId="2"/>
  </si>
  <si>
    <t>木</t>
    <rPh sb="0" eb="1">
      <t>モク</t>
    </rPh>
    <phoneticPr fontId="2"/>
  </si>
  <si>
    <t>７日（土）地区大会 指導者育成ｾﾐﾅｰ・親睦交流会/NASPAニューオータニ
８日（日）地区大会/NASPAニューオータニ</t>
    <rPh sb="1" eb="2">
      <t>ニチ</t>
    </rPh>
    <rPh sb="3" eb="4">
      <t>ド</t>
    </rPh>
    <rPh sb="5" eb="9">
      <t>チクタイカイ</t>
    </rPh>
    <rPh sb="10" eb="13">
      <t>シドウシャ</t>
    </rPh>
    <rPh sb="13" eb="15">
      <t>イクセイ</t>
    </rPh>
    <rPh sb="20" eb="22">
      <t>シンボク</t>
    </rPh>
    <rPh sb="22" eb="25">
      <t>コウリュウカイ</t>
    </rPh>
    <rPh sb="40" eb="41">
      <t>ニチ</t>
    </rPh>
    <rPh sb="42" eb="43">
      <t>ニチ</t>
    </rPh>
    <rPh sb="44" eb="48">
      <t>チクタイカイ</t>
    </rPh>
    <phoneticPr fontId="2"/>
  </si>
  <si>
    <t>10日（土）三条RC創立70周年/ジオ・ワールド ビップ</t>
    <rPh sb="2" eb="3">
      <t>ニチ</t>
    </rPh>
    <rPh sb="4" eb="5">
      <t>ツチ</t>
    </rPh>
    <rPh sb="6" eb="8">
      <t>サンジョウ</t>
    </rPh>
    <rPh sb="10" eb="12">
      <t>ソウリツ</t>
    </rPh>
    <rPh sb="14" eb="16">
      <t>シュウネン</t>
    </rPh>
    <phoneticPr fontId="2"/>
  </si>
  <si>
    <t>ホテル日航新潟</t>
    <rPh sb="3" eb="5">
      <t>ニッコウ</t>
    </rPh>
    <rPh sb="5" eb="7">
      <t>ニイガタ</t>
    </rPh>
    <phoneticPr fontId="2"/>
  </si>
  <si>
    <t>新潟グランドホテル</t>
    <phoneticPr fontId="2"/>
  </si>
  <si>
    <t>割烹 大善</t>
    <rPh sb="0" eb="2">
      <t>カッポウ</t>
    </rPh>
    <rPh sb="3" eb="5">
      <t>ダイゼン</t>
    </rPh>
    <phoneticPr fontId="2"/>
  </si>
  <si>
    <t>次年度親睦委員会</t>
    <rPh sb="0" eb="3">
      <t>ジネンド</t>
    </rPh>
    <rPh sb="3" eb="8">
      <t>シンボクイインカイ</t>
    </rPh>
    <phoneticPr fontId="2"/>
  </si>
  <si>
    <t>5日（土）7RC親善ゴルフ大会/未定（ホスト 新潟中央）</t>
    <rPh sb="1" eb="2">
      <t>ニチ</t>
    </rPh>
    <rPh sb="3" eb="4">
      <t>ツチ</t>
    </rPh>
    <rPh sb="8" eb="10">
      <t>シンゼン</t>
    </rPh>
    <rPh sb="13" eb="15">
      <t>タイカイ</t>
    </rPh>
    <rPh sb="16" eb="18">
      <t>ミテイ</t>
    </rPh>
    <rPh sb="23" eb="27">
      <t>ニイガタチュウオウ</t>
    </rPh>
    <phoneticPr fontId="2"/>
  </si>
  <si>
    <t>７RC合同例会（夜）　ホスト 新潟東RC</t>
    <rPh sb="3" eb="7">
      <t>ゴウドウレイカイ</t>
    </rPh>
    <rPh sb="8" eb="9">
      <t>ヨル</t>
    </rPh>
    <rPh sb="15" eb="18">
      <t>ニイガタヒガシ</t>
    </rPh>
    <phoneticPr fontId="2"/>
  </si>
  <si>
    <t>３RC合同例会(夜)　ホスト 新潟西RC</t>
    <rPh sb="3" eb="7">
      <t>ゴウドウレイカイ</t>
    </rPh>
    <rPh sb="8" eb="9">
      <t>ヨル</t>
    </rPh>
    <rPh sb="15" eb="18">
      <t>ニイガタニシ</t>
    </rPh>
    <phoneticPr fontId="2"/>
  </si>
  <si>
    <t>新潟グランドホテル</t>
    <rPh sb="0" eb="2">
      <t>ニイガタ</t>
    </rPh>
    <phoneticPr fontId="2"/>
  </si>
  <si>
    <t>振替休会（３RC合同例会）</t>
    <rPh sb="0" eb="4">
      <t>フリカエキュウカイ</t>
    </rPh>
    <rPh sb="8" eb="12">
      <t>ゴウドウレイカイ</t>
    </rPh>
    <phoneticPr fontId="2"/>
  </si>
  <si>
    <t>振替休会（７RC合同例会）</t>
    <rPh sb="0" eb="2">
      <t>フリカエ</t>
    </rPh>
    <rPh sb="2" eb="4">
      <t>キュウカイ</t>
    </rPh>
    <rPh sb="8" eb="12">
      <t>ゴウドウレイカイ</t>
    </rPh>
    <phoneticPr fontId="2"/>
  </si>
  <si>
    <t>23日（金）～25（日）選抜野球大会/成田市（野球同好会）</t>
    <rPh sb="2" eb="3">
      <t>ニチ</t>
    </rPh>
    <rPh sb="4" eb="5">
      <t>キン</t>
    </rPh>
    <rPh sb="10" eb="11">
      <t>ニチ</t>
    </rPh>
    <rPh sb="12" eb="18">
      <t>センバツヤキュウタイカイ</t>
    </rPh>
    <rPh sb="19" eb="22">
      <t>ナリタシ</t>
    </rPh>
    <rPh sb="23" eb="28">
      <t>ヤキュウドウコウカイ</t>
    </rPh>
    <phoneticPr fontId="2"/>
  </si>
  <si>
    <t>11日（土）第1回米山記念奨学委員長セミナー/ホテルイタリア軒</t>
    <phoneticPr fontId="2"/>
  </si>
  <si>
    <t>14日（土）森田年度クラブ会長幹事ラーニング/ホテルイタリア軒</t>
    <rPh sb="2" eb="3">
      <t>ニチ</t>
    </rPh>
    <rPh sb="4" eb="5">
      <t>ツチ</t>
    </rPh>
    <rPh sb="6" eb="10">
      <t>モリタネンド</t>
    </rPh>
    <rPh sb="13" eb="15">
      <t>カイチョウ</t>
    </rPh>
    <rPh sb="15" eb="17">
      <t>カンジ</t>
    </rPh>
    <rPh sb="30" eb="31">
      <t>ケン</t>
    </rPh>
    <phoneticPr fontId="2"/>
  </si>
  <si>
    <t>28日（土）補助金管理セミナー/ホテルイタリア軒</t>
    <rPh sb="2" eb="3">
      <t>ニチ</t>
    </rPh>
    <rPh sb="4" eb="5">
      <t>ツチ</t>
    </rPh>
    <rPh sb="6" eb="9">
      <t>ホジョキン</t>
    </rPh>
    <rPh sb="9" eb="11">
      <t>カンリ</t>
    </rPh>
    <rPh sb="23" eb="24">
      <t>ケン</t>
    </rPh>
    <phoneticPr fontId="2"/>
  </si>
  <si>
    <t>5日（土）第1回派遣学生ｵﾘｴﾝﾃｰｼｮﾝ・ｸﾘｽﾏｽﾊﾟｰﾃｨｰ/ホテルオークラ新潟</t>
    <rPh sb="1" eb="2">
      <t>ニチ</t>
    </rPh>
    <rPh sb="3" eb="4">
      <t>ツチ</t>
    </rPh>
    <rPh sb="5" eb="6">
      <t>ダイ</t>
    </rPh>
    <rPh sb="7" eb="8">
      <t>カイ</t>
    </rPh>
    <rPh sb="8" eb="12">
      <t>ハケンガクセイ</t>
    </rPh>
    <rPh sb="41" eb="43">
      <t>ニイガタ</t>
    </rPh>
    <phoneticPr fontId="2"/>
  </si>
  <si>
    <t>6日（土）第2回派遣学生オリエンテーション/オンライン</t>
    <rPh sb="1" eb="2">
      <t>ニチ</t>
    </rPh>
    <rPh sb="3" eb="4">
      <t>ツチ</t>
    </rPh>
    <rPh sb="5" eb="6">
      <t>ダイ</t>
    </rPh>
    <rPh sb="7" eb="8">
      <t>カイ</t>
    </rPh>
    <rPh sb="8" eb="10">
      <t>ハケン</t>
    </rPh>
    <rPh sb="10" eb="12">
      <t>ガクセイ</t>
    </rPh>
    <phoneticPr fontId="2"/>
  </si>
  <si>
    <t>20日（土）第2回米山記念奨学委員長セミナー/ホテルオークラ新潟</t>
    <rPh sb="2" eb="3">
      <t>ニチ</t>
    </rPh>
    <rPh sb="4" eb="5">
      <t>ツチ</t>
    </rPh>
    <rPh sb="6" eb="7">
      <t>ダイ</t>
    </rPh>
    <rPh sb="8" eb="9">
      <t>カイ</t>
    </rPh>
    <rPh sb="9" eb="11">
      <t>ヨネヤマ</t>
    </rPh>
    <rPh sb="11" eb="13">
      <t>キネン</t>
    </rPh>
    <rPh sb="13" eb="15">
      <t>ショウガク</t>
    </rPh>
    <rPh sb="15" eb="18">
      <t>イインチョウ</t>
    </rPh>
    <rPh sb="30" eb="32">
      <t>ニイガタ</t>
    </rPh>
    <phoneticPr fontId="2"/>
  </si>
  <si>
    <t>6日（土）米山記念奨学生終了式・歓送会/ホテルイタリア軒</t>
    <rPh sb="1" eb="2">
      <t>ニチ</t>
    </rPh>
    <rPh sb="3" eb="4">
      <t>ツチ</t>
    </rPh>
    <rPh sb="5" eb="7">
      <t>ヨネヤマ</t>
    </rPh>
    <rPh sb="7" eb="12">
      <t>キネンショウガクセイ</t>
    </rPh>
    <rPh sb="12" eb="14">
      <t>シュウリョウ</t>
    </rPh>
    <rPh sb="14" eb="15">
      <t>シキ</t>
    </rPh>
    <rPh sb="16" eb="19">
      <t>カンソウカイ</t>
    </rPh>
    <rPh sb="27" eb="28">
      <t>ケン</t>
    </rPh>
    <phoneticPr fontId="2"/>
  </si>
  <si>
    <t>27日（土）森田年度ｸﾗﾌﾞ会長ｴﾚｸﾄﾗｰﾆﾝｸﾞｾﾐﾅｰ（PELS）/ホテル国富ANEX</t>
    <rPh sb="2" eb="3">
      <t>ニチ</t>
    </rPh>
    <rPh sb="4" eb="5">
      <t>ツチ</t>
    </rPh>
    <rPh sb="6" eb="10">
      <t>モリタネンド</t>
    </rPh>
    <rPh sb="14" eb="16">
      <t>カイチョウ</t>
    </rPh>
    <rPh sb="40" eb="42">
      <t>クニトミ</t>
    </rPh>
    <phoneticPr fontId="2"/>
  </si>
  <si>
    <t>未定/ライラ研修/上越市</t>
    <rPh sb="0" eb="2">
      <t>ミテイ</t>
    </rPh>
    <rPh sb="6" eb="8">
      <t>ケンシュウ</t>
    </rPh>
    <rPh sb="9" eb="12">
      <t>ジョウエツシ</t>
    </rPh>
    <phoneticPr fontId="2"/>
  </si>
  <si>
    <t>17日（土）第3回派遣学生オリエンテーション/未定</t>
    <rPh sb="2" eb="3">
      <t>ニチ</t>
    </rPh>
    <rPh sb="4" eb="5">
      <t>ツチ</t>
    </rPh>
    <rPh sb="6" eb="7">
      <t>ダイ</t>
    </rPh>
    <rPh sb="8" eb="9">
      <t>カイ</t>
    </rPh>
    <rPh sb="9" eb="11">
      <t>ハケン</t>
    </rPh>
    <rPh sb="11" eb="13">
      <t>ガクセイ</t>
    </rPh>
    <rPh sb="23" eb="25">
      <t>ミテイ</t>
    </rPh>
    <phoneticPr fontId="2"/>
  </si>
  <si>
    <t>15日（土）新潟北RC創立50周年/新潟東映ホテル</t>
    <phoneticPr fontId="2"/>
  </si>
  <si>
    <t>19日（土）第4回派遣学生ｵﾘｴﾝﾃｰｼｮﾝ・派遣学生壮行会、受入学生お別れ会/未定</t>
    <rPh sb="2" eb="3">
      <t>ニチ</t>
    </rPh>
    <rPh sb="4" eb="5">
      <t>ツチ</t>
    </rPh>
    <rPh sb="6" eb="7">
      <t>ダイ</t>
    </rPh>
    <rPh sb="8" eb="9">
      <t>カイ</t>
    </rPh>
    <rPh sb="9" eb="13">
      <t>ハケンガクセイ</t>
    </rPh>
    <rPh sb="23" eb="27">
      <t>ハケンガクセイ</t>
    </rPh>
    <rPh sb="27" eb="30">
      <t>ソウコウカイ</t>
    </rPh>
    <rPh sb="31" eb="35">
      <t>ウケイレガクセイ</t>
    </rPh>
    <rPh sb="36" eb="37">
      <t>ワカ</t>
    </rPh>
    <rPh sb="38" eb="39">
      <t>カイ</t>
    </rPh>
    <rPh sb="40" eb="42">
      <t>ミテイ</t>
    </rPh>
    <phoneticPr fontId="2"/>
  </si>
  <si>
    <t>18日（土）第1回財団セミナー/ホテルイタリア軒</t>
    <phoneticPr fontId="2"/>
  </si>
  <si>
    <t>９日（水）地区大会記念親睦ゴルフ大会/十日町カントリークラブ</t>
    <phoneticPr fontId="2"/>
  </si>
  <si>
    <t>26日（土）第2回米山カウンセラー研修会/ホテルオークラ新潟</t>
    <rPh sb="2" eb="3">
      <t>ニチ</t>
    </rPh>
    <rPh sb="4" eb="5">
      <t>ツチ</t>
    </rPh>
    <rPh sb="6" eb="7">
      <t>ダイ</t>
    </rPh>
    <rPh sb="8" eb="9">
      <t>カイ</t>
    </rPh>
    <rPh sb="9" eb="11">
      <t>ヨネヤマ</t>
    </rPh>
    <rPh sb="17" eb="20">
      <t>ケンシュウカイ</t>
    </rPh>
    <rPh sb="28" eb="30">
      <t>ニイガタ</t>
    </rPh>
    <phoneticPr fontId="2"/>
  </si>
  <si>
    <t>26日（土）奉仕プログラム委員長セミナー/ホテルオークラ新潟</t>
    <phoneticPr fontId="2"/>
  </si>
  <si>
    <t>3日（土）新発田城南RC創立60周年/ホテル華鳳</t>
    <rPh sb="1" eb="2">
      <t>ニチ</t>
    </rPh>
    <rPh sb="3" eb="4">
      <t>ツチ</t>
    </rPh>
    <rPh sb="5" eb="8">
      <t>シバタ</t>
    </rPh>
    <rPh sb="8" eb="10">
      <t>ジョウナン</t>
    </rPh>
    <rPh sb="12" eb="14">
      <t>ソウリツ</t>
    </rPh>
    <rPh sb="16" eb="18">
      <t>シュウネン</t>
    </rPh>
    <rPh sb="22" eb="24">
      <t>カホウ</t>
    </rPh>
    <phoneticPr fontId="2"/>
  </si>
  <si>
    <t>3日（土）7RC親善野球大会/黒埼地区野球場A・B面（ホスト 新潟東）</t>
    <phoneticPr fontId="2"/>
  </si>
  <si>
    <t>24日（土）米山カウンセラーオリエンテーション/ANAｸﾗｳﾝﾌﾟﾗｻﾞﾎﾃﾙ新潟</t>
    <rPh sb="2" eb="3">
      <t>ニチ</t>
    </rPh>
    <rPh sb="4" eb="5">
      <t>ツチ</t>
    </rPh>
    <rPh sb="6" eb="8">
      <t>ヨネヤマ</t>
    </rPh>
    <rPh sb="39" eb="41">
      <t>ニイガタ</t>
    </rPh>
    <phoneticPr fontId="2"/>
  </si>
  <si>
    <t>24日（土）米山記念奨学生オリエンテーション・歓迎会/ANAｸﾗｳﾝﾌﾟﾗｻﾞﾎﾃﾙ新潟</t>
    <phoneticPr fontId="2"/>
  </si>
  <si>
    <t>細則により例会なし①</t>
    <phoneticPr fontId="2"/>
  </si>
  <si>
    <t>細則により例会なし②</t>
    <rPh sb="0" eb="2">
      <t>サイソク</t>
    </rPh>
    <rPh sb="5" eb="7">
      <t>レイカイ</t>
    </rPh>
    <phoneticPr fontId="2"/>
  </si>
  <si>
    <t>細則により例会なし③</t>
    <phoneticPr fontId="2"/>
  </si>
  <si>
    <t>細則により例会なし④</t>
    <phoneticPr fontId="2"/>
  </si>
  <si>
    <r>
      <rPr>
        <sz val="10"/>
        <rFont val="BIZ UDPゴシック"/>
        <family val="3"/>
        <charset val="128"/>
      </rPr>
      <t>富山ガバナー公式訪問/クラブ協議会</t>
    </r>
    <r>
      <rPr>
        <sz val="10"/>
        <color rgb="FF0070C0"/>
        <rFont val="BIZ UDPゴシック"/>
        <family val="3"/>
        <charset val="128"/>
      </rPr>
      <t xml:space="preserve">
ガバナー歓迎懇親会（夜/イタリア軒 蛍）</t>
    </r>
    <rPh sb="0" eb="2">
      <t>トヤマ</t>
    </rPh>
    <rPh sb="6" eb="10">
      <t>コウシキホウモン</t>
    </rPh>
    <rPh sb="14" eb="17">
      <t>キョウギカイ</t>
    </rPh>
    <phoneticPr fontId="2"/>
  </si>
  <si>
    <t>25日（土）クラブ活性化ワークショップ/ホテルオークラ新潟</t>
    <phoneticPr fontId="2"/>
  </si>
  <si>
    <t>18日（土）～19日（日）インターアクト年次大会/デュオセレッソ・妙高自然の家</t>
    <phoneticPr fontId="2"/>
  </si>
  <si>
    <t>P</t>
    <phoneticPr fontId="2"/>
  </si>
  <si>
    <t>ANAｸﾗｳﾝﾌﾟﾗｻﾞﾎﾃﾙ新潟</t>
    <rPh sb="15" eb="17">
      <t>ニイガタ</t>
    </rPh>
    <phoneticPr fontId="2"/>
  </si>
  <si>
    <t>29日（土）高崎南RC創立65周年
29日（土）森田年度ｸﾗﾌﾞ･ﾘｰﾀﾞｰｼｯﾌﾟ･ﾗｰﾆﾝｸﾞｾﾐﾅｰ/青海生涯学習ｾﾝﾀｰ</t>
    <phoneticPr fontId="2"/>
  </si>
  <si>
    <t>22日（土）柏崎東RC創立60周年/柏崎産業文化会館</t>
    <rPh sb="2" eb="3">
      <t>ニチ</t>
    </rPh>
    <rPh sb="4" eb="5">
      <t>ツチ</t>
    </rPh>
    <rPh sb="6" eb="8">
      <t>カシワザキ</t>
    </rPh>
    <rPh sb="8" eb="9">
      <t>ヒガシ</t>
    </rPh>
    <rPh sb="11" eb="13">
      <t>ソウリツ</t>
    </rPh>
    <rPh sb="15" eb="17">
      <t>シュウネン</t>
    </rPh>
    <phoneticPr fontId="2"/>
  </si>
  <si>
    <t xml:space="preserve"> </t>
    <phoneticPr fontId="2"/>
  </si>
  <si>
    <t>5日（土）IM/新潟グランドホテル
5日（土）新発田RC創立70周年/ホテル清風苑</t>
    <rPh sb="1" eb="2">
      <t>ニチ</t>
    </rPh>
    <rPh sb="3" eb="4">
      <t>ド</t>
    </rPh>
    <rPh sb="8" eb="10">
      <t>ニイガタ</t>
    </rPh>
    <phoneticPr fontId="2"/>
  </si>
  <si>
    <t>6日（日）国際奉仕フォーラム/長岡グランドホテル
6日（日）長期受入学生オリエンテーション/長岡グランドホテル
6日（日）青少年交換学生帰国報告会/長岡グランドホテル</t>
    <rPh sb="1" eb="2">
      <t>ニチ</t>
    </rPh>
    <rPh sb="3" eb="4">
      <t>ニチ</t>
    </rPh>
    <rPh sb="5" eb="9">
      <t>コクサイホウシ</t>
    </rPh>
    <rPh sb="15" eb="17">
      <t>ナガオカ</t>
    </rPh>
    <rPh sb="26" eb="27">
      <t>ニチ</t>
    </rPh>
    <rPh sb="28" eb="29">
      <t>ニチ</t>
    </rPh>
    <rPh sb="46" eb="48">
      <t>ナガオカ</t>
    </rPh>
    <rPh sb="57" eb="58">
      <t>ニチ</t>
    </rPh>
    <rPh sb="59" eb="60">
      <t>ニチ</t>
    </rPh>
    <rPh sb="61" eb="64">
      <t>セイショウネン</t>
    </rPh>
    <rPh sb="64" eb="68">
      <t>コウカンガクセイ</t>
    </rPh>
    <rPh sb="68" eb="70">
      <t>キコク</t>
    </rPh>
    <rPh sb="70" eb="73">
      <t>ホウコクカイ</t>
    </rPh>
    <rPh sb="74" eb="76">
      <t>ナガオカ</t>
    </rPh>
    <phoneticPr fontId="2"/>
  </si>
  <si>
    <t>21日（土）米山記念奨学生学友会総会/ホテルオークラ新潟</t>
    <rPh sb="2" eb="3">
      <t>ニチ</t>
    </rPh>
    <rPh sb="4" eb="5">
      <t>ツチ</t>
    </rPh>
    <rPh sb="6" eb="8">
      <t>ヨネヤマ</t>
    </rPh>
    <rPh sb="8" eb="10">
      <t>キネン</t>
    </rPh>
    <rPh sb="10" eb="12">
      <t>ショウガク</t>
    </rPh>
    <rPh sb="12" eb="13">
      <t>セイ</t>
    </rPh>
    <rPh sb="13" eb="16">
      <t>ガクユウカイ</t>
    </rPh>
    <rPh sb="16" eb="18">
      <t>ソウカイ</t>
    </rPh>
    <rPh sb="26" eb="28">
      <t>ニイガタ</t>
    </rPh>
    <phoneticPr fontId="2"/>
  </si>
  <si>
    <t>未定/インターアクト献血奉仕活動</t>
    <rPh sb="0" eb="2">
      <t>ミテイ</t>
    </rPh>
    <rPh sb="10" eb="12">
      <t>ケンケツ</t>
    </rPh>
    <rPh sb="12" eb="16">
      <t>ホウシカツドウ</t>
    </rPh>
    <phoneticPr fontId="2"/>
  </si>
  <si>
    <t>12日（金）～14日（日）スキー国際交流会/妙高杉ノ原スキー場</t>
    <rPh sb="2" eb="3">
      <t>ニチ</t>
    </rPh>
    <rPh sb="4" eb="5">
      <t>キン</t>
    </rPh>
    <rPh sb="9" eb="10">
      <t>ニチ</t>
    </rPh>
    <rPh sb="11" eb="12">
      <t>ニチ</t>
    </rPh>
    <rPh sb="16" eb="21">
      <t>コクサイコウリュウカイ</t>
    </rPh>
    <rPh sb="22" eb="24">
      <t>ミョウコウ</t>
    </rPh>
    <rPh sb="24" eb="25">
      <t>スギ</t>
    </rPh>
    <rPh sb="26" eb="27">
      <t>ハラ</t>
    </rPh>
    <rPh sb="30" eb="31">
      <t>ジョウ</t>
    </rPh>
    <phoneticPr fontId="2"/>
  </si>
  <si>
    <t>未定/青少年交換学生関西研修旅行</t>
    <phoneticPr fontId="2"/>
  </si>
  <si>
    <t>21日（火）高崎表敬訪問</t>
    <phoneticPr fontId="2"/>
  </si>
  <si>
    <r>
      <t>秋分の日</t>
    </r>
    <r>
      <rPr>
        <sz val="10"/>
        <color rgb="FFFF0000"/>
        <rFont val="BIZ UDPゴシック"/>
        <family val="3"/>
        <charset val="128"/>
      </rPr>
      <t>休日</t>
    </r>
    <rPh sb="0" eb="2">
      <t>シュウブン</t>
    </rPh>
    <rPh sb="3" eb="4">
      <t>ヒ</t>
    </rPh>
    <rPh sb="4" eb="6">
      <t>キュウジツ</t>
    </rPh>
    <phoneticPr fontId="2"/>
  </si>
  <si>
    <t>30日（日）～31日（月）第2回米山記念奨学生親睦交流会/未定</t>
    <rPh sb="2" eb="3">
      <t>ニチ</t>
    </rPh>
    <rPh sb="4" eb="5">
      <t>ニチ</t>
    </rPh>
    <rPh sb="9" eb="10">
      <t>ニチ</t>
    </rPh>
    <rPh sb="11" eb="12">
      <t>ゲツ</t>
    </rPh>
    <rPh sb="13" eb="14">
      <t>ダイ</t>
    </rPh>
    <rPh sb="15" eb="16">
      <t>カイ</t>
    </rPh>
    <rPh sb="16" eb="18">
      <t>ヨネヤマ</t>
    </rPh>
    <rPh sb="18" eb="20">
      <t>キネン</t>
    </rPh>
    <rPh sb="20" eb="23">
      <t>ショウガクセイ</t>
    </rPh>
    <rPh sb="23" eb="25">
      <t>シンボク</t>
    </rPh>
    <rPh sb="25" eb="28">
      <t>コウリュウカイ</t>
    </rPh>
    <rPh sb="29" eb="31">
      <t>ミテイ</t>
    </rPh>
    <phoneticPr fontId="2"/>
  </si>
  <si>
    <t>27日（土）ローターアクト地区大会/リサーチコア/燕三条ワシントンホテル</t>
    <rPh sb="2" eb="3">
      <t>ニチ</t>
    </rPh>
    <rPh sb="4" eb="5">
      <t>ツチ</t>
    </rPh>
    <rPh sb="13" eb="17">
      <t>チクタイカイ</t>
    </rPh>
    <rPh sb="25" eb="28">
      <t>ツバメサンジョウ</t>
    </rPh>
    <phoneticPr fontId="2"/>
  </si>
  <si>
    <t>未定/防減災セミナー/長岡
未定/ベーシックラーニング
未定/ローターアクト地区協議会</t>
    <rPh sb="0" eb="2">
      <t>ミテイ</t>
    </rPh>
    <rPh sb="3" eb="4">
      <t>フセ</t>
    </rPh>
    <rPh sb="4" eb="5">
      <t>ゲン</t>
    </rPh>
    <rPh sb="5" eb="6">
      <t>ワザワ</t>
    </rPh>
    <rPh sb="11" eb="13">
      <t>ナガオカ</t>
    </rPh>
    <rPh sb="14" eb="16">
      <t>ミテイ</t>
    </rPh>
    <rPh sb="28" eb="30">
      <t>ミテイ</t>
    </rPh>
    <rPh sb="38" eb="43">
      <t>チクキョウギカイ</t>
    </rPh>
    <phoneticPr fontId="2"/>
  </si>
  <si>
    <t>12日（土）米山記念奨学生第1回親睦交流会
12日（土）～13日（日）全国青少年交換研究会/愛知県</t>
    <rPh sb="2" eb="3">
      <t>ニチ</t>
    </rPh>
    <rPh sb="4" eb="5">
      <t>ツチ</t>
    </rPh>
    <rPh sb="6" eb="8">
      <t>ヨネヤマ</t>
    </rPh>
    <rPh sb="8" eb="13">
      <t>キネンショウガクセイ</t>
    </rPh>
    <rPh sb="13" eb="14">
      <t>ダイ</t>
    </rPh>
    <rPh sb="15" eb="16">
      <t>カイ</t>
    </rPh>
    <rPh sb="16" eb="21">
      <t>シンボクコウリュウカイ</t>
    </rPh>
    <rPh sb="24" eb="25">
      <t>ニチ</t>
    </rPh>
    <rPh sb="26" eb="27">
      <t>ツチ</t>
    </rPh>
    <rPh sb="31" eb="32">
      <t>ニチ</t>
    </rPh>
    <rPh sb="33" eb="34">
      <t>ニチ</t>
    </rPh>
    <rPh sb="35" eb="37">
      <t>ゼンコク</t>
    </rPh>
    <rPh sb="37" eb="40">
      <t>セイショウネン</t>
    </rPh>
    <rPh sb="40" eb="42">
      <t>コウカン</t>
    </rPh>
    <rPh sb="42" eb="45">
      <t>ケンキュウカイ</t>
    </rPh>
    <rPh sb="46" eb="49">
      <t>アイチケン</t>
    </rPh>
    <phoneticPr fontId="2"/>
  </si>
  <si>
    <t>26日（土）～30日（水）RI国際大会/バルセロナ（スペイン）
26日（土）ローターアクト地区大納会/燕三条ワシントンホテル</t>
    <phoneticPr fontId="2"/>
  </si>
  <si>
    <t>31日（土）新潟学園 学園祭</t>
    <rPh sb="2" eb="3">
      <t>ニチ</t>
    </rPh>
    <rPh sb="4" eb="5">
      <t>ツチ</t>
    </rPh>
    <rPh sb="6" eb="10">
      <t>ニイガタガクエン</t>
    </rPh>
    <rPh sb="11" eb="14">
      <t>ガクエンサイ</t>
    </rPh>
    <phoneticPr fontId="2"/>
  </si>
  <si>
    <t>24日（木）新潟学園 クリスマス会</t>
    <rPh sb="2" eb="3">
      <t>ニチ</t>
    </rPh>
    <rPh sb="4" eb="5">
      <t>モク</t>
    </rPh>
    <rPh sb="6" eb="10">
      <t>ニイガタガクエン</t>
    </rPh>
    <rPh sb="16" eb="17">
      <t>カイ</t>
    </rPh>
    <phoneticPr fontId="2"/>
  </si>
  <si>
    <t>12日（土）新潟学園 運動会
12日（土）アクトの日/未定</t>
    <rPh sb="2" eb="3">
      <t>ニチ</t>
    </rPh>
    <rPh sb="4" eb="5">
      <t>ツチ</t>
    </rPh>
    <rPh sb="6" eb="10">
      <t>ニイガタガクエン</t>
    </rPh>
    <rPh sb="11" eb="14">
      <t>ウンドウカイ</t>
    </rPh>
    <rPh sb="17" eb="18">
      <t>ニチ</t>
    </rPh>
    <rPh sb="19" eb="20">
      <t>ツチ</t>
    </rPh>
    <rPh sb="25" eb="26">
      <t>ヒ</t>
    </rPh>
    <rPh sb="27" eb="29">
      <t>ミテイ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</si>
</sst>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&quot;日&quot;"/>
  </numFmts>
  <fonts count="19">
    <font>
      <sz val="11"/>
      <name val="ＭＳ Ｐゴシック"/>
      <family val="3"/>
      <charset val="128"/>
    </font>
    <font>
      <b/>
      <sz val="10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0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9"/>
      <name val="ＭＳ 明朝"/>
      <family val="1"/>
      <charset val="128"/>
    </font>
    <font>
      <sz val="12"/>
      <name val="游明朝"/>
      <family val="1"/>
      <charset val="128"/>
    </font>
    <font>
      <b/>
      <sz val="10"/>
      <name val="BIZ UDPゴシック"/>
      <family val="3"/>
      <charset val="128"/>
    </font>
    <font>
      <b/>
      <sz val="1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hair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176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56" fontId="3" fillId="0" borderId="0" xfId="0" applyNumberFormat="1" applyFont="1">
      <alignment vertical="center"/>
    </xf>
    <xf numFmtId="176" fontId="4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56" fontId="5" fillId="0" borderId="15" xfId="0" applyNumberFormat="1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 shrinkToFit="1"/>
    </xf>
    <xf numFmtId="56" fontId="5" fillId="0" borderId="18" xfId="0" applyNumberFormat="1" applyFont="1" applyBorder="1" applyAlignment="1">
      <alignment vertical="center" wrapText="1"/>
    </xf>
    <xf numFmtId="176" fontId="4" fillId="2" borderId="19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76" fontId="4" fillId="2" borderId="21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5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4" fillId="3" borderId="29" xfId="0" applyFont="1" applyFill="1" applyBorder="1" applyAlignment="1">
      <alignment horizontal="center" vertical="center"/>
    </xf>
    <xf numFmtId="176" fontId="4" fillId="2" borderId="30" xfId="0" applyNumberFormat="1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0" fillId="0" borderId="33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>
      <alignment vertical="center"/>
    </xf>
    <xf numFmtId="56" fontId="5" fillId="0" borderId="27" xfId="0" applyNumberFormat="1" applyFont="1" applyBorder="1" applyAlignment="1">
      <alignment horizontal="left" vertical="center" wrapText="1"/>
    </xf>
    <xf numFmtId="56" fontId="5" fillId="0" borderId="14" xfId="0" applyNumberFormat="1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4" fillId="0" borderId="22" xfId="0" applyFont="1" applyBorder="1">
      <alignment vertical="center"/>
    </xf>
    <xf numFmtId="0" fontId="5" fillId="0" borderId="24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5" fillId="0" borderId="0" xfId="0" applyFo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56" fontId="5" fillId="0" borderId="24" xfId="0" applyNumberFormat="1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vertical="center" wrapText="1"/>
    </xf>
    <xf numFmtId="0" fontId="5" fillId="0" borderId="30" xfId="0" applyFont="1" applyBorder="1">
      <alignment vertical="center"/>
    </xf>
    <xf numFmtId="56" fontId="5" fillId="0" borderId="14" xfId="0" applyNumberFormat="1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38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6" fillId="0" borderId="4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6" fontId="4" fillId="2" borderId="22" xfId="0" applyNumberFormat="1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76" fontId="4" fillId="2" borderId="4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7" fillId="2" borderId="21" xfId="0" applyFont="1" applyFill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176" fontId="4" fillId="2" borderId="4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 shrinkToFit="1"/>
    </xf>
    <xf numFmtId="0" fontId="5" fillId="0" borderId="14" xfId="0" applyFont="1" applyBorder="1" applyAlignment="1">
      <alignment vertical="center" wrapText="1"/>
    </xf>
    <xf numFmtId="56" fontId="5" fillId="0" borderId="8" xfId="0" applyNumberFormat="1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2" borderId="4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 shrinkToFit="1"/>
    </xf>
    <xf numFmtId="0" fontId="7" fillId="0" borderId="22" xfId="0" applyFont="1" applyBorder="1" applyAlignment="1">
      <alignment vertical="center" wrapText="1" shrinkToFit="1"/>
    </xf>
    <xf numFmtId="0" fontId="3" fillId="0" borderId="0" xfId="0" applyFont="1" applyAlignment="1">
      <alignment horizontal="right" vertical="center" wrapText="1"/>
    </xf>
    <xf numFmtId="0" fontId="13" fillId="0" borderId="5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4" fontId="15" fillId="0" borderId="0" xfId="0" applyNumberFormat="1" applyFont="1">
      <alignment vertical="center"/>
    </xf>
    <xf numFmtId="0" fontId="4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22" xfId="0" applyFont="1" applyBorder="1" applyAlignment="1">
      <alignment horizontal="left" vertical="center" shrinkToFit="1"/>
    </xf>
    <xf numFmtId="176" fontId="4" fillId="2" borderId="38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56" fontId="5" fillId="0" borderId="9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 shrinkToFit="1"/>
    </xf>
    <xf numFmtId="56" fontId="5" fillId="0" borderId="27" xfId="0" applyNumberFormat="1" applyFont="1" applyBorder="1" applyAlignment="1">
      <alignment vertical="center" wrapText="1"/>
    </xf>
    <xf numFmtId="56" fontId="5" fillId="0" borderId="24" xfId="0" applyNumberFormat="1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9" fillId="0" borderId="21" xfId="0" applyFont="1" applyBorder="1" applyAlignment="1">
      <alignment horizontal="left" vertical="center"/>
    </xf>
    <xf numFmtId="56" fontId="5" fillId="0" borderId="23" xfId="0" applyNumberFormat="1" applyFont="1" applyBorder="1" applyAlignment="1">
      <alignment horizontal="left" vertical="center" wrapText="1"/>
    </xf>
    <xf numFmtId="56" fontId="5" fillId="0" borderId="8" xfId="0" applyNumberFormat="1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24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7" xfId="0" applyFont="1" applyBorder="1" applyAlignment="1">
      <alignment vertical="center" wrapText="1"/>
    </xf>
    <xf numFmtId="56" fontId="5" fillId="0" borderId="14" xfId="0" applyNumberFormat="1" applyFont="1" applyBorder="1" applyAlignment="1">
      <alignment horizontal="left" vertical="center" wrapText="1" shrinkToFit="1"/>
    </xf>
    <xf numFmtId="0" fontId="5" fillId="0" borderId="5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09F2-7A63-488D-B732-20CCA238369E}">
  <sheetPr>
    <tabColor rgb="FFFFC000"/>
    <pageSetUpPr fitToPage="1"/>
  </sheetPr>
  <dimension ref="A1:S142"/>
  <sheetViews>
    <sheetView tabSelected="1" view="pageBreakPreview" zoomScale="90" zoomScaleNormal="100" zoomScaleSheetLayoutView="90" workbookViewId="0">
      <pane xSplit="4" ySplit="3" topLeftCell="E15" activePane="bottomRight" state="frozen"/>
      <selection pane="topRight" activeCell="E1" sqref="E1"/>
      <selection pane="bottomLeft" activeCell="A4" sqref="A4"/>
      <selection pane="bottomRight" activeCell="I22" sqref="I22"/>
    </sheetView>
  </sheetViews>
  <sheetFormatPr defaultColWidth="9" defaultRowHeight="11.25"/>
  <cols>
    <col min="1" max="1" width="15.375" style="3" customWidth="1"/>
    <col min="2" max="2" width="8.5" style="3" customWidth="1"/>
    <col min="3" max="3" width="4.5" style="3" bestFit="1" customWidth="1"/>
    <col min="4" max="4" width="4.5" style="3" customWidth="1"/>
    <col min="5" max="5" width="34.875" style="3" customWidth="1"/>
    <col min="6" max="6" width="20.625" style="3" customWidth="1"/>
    <col min="7" max="7" width="5.25" style="2" customWidth="1"/>
    <col min="8" max="8" width="17.125" style="3" customWidth="1"/>
    <col min="9" max="9" width="20" style="3" customWidth="1"/>
    <col min="10" max="10" width="58.5" style="3" customWidth="1"/>
    <col min="11" max="12" width="5.25" style="2" customWidth="1"/>
    <col min="13" max="13" width="21.375" style="3" customWidth="1"/>
    <col min="14" max="14" width="9" style="3"/>
    <col min="15" max="15" width="48.75" style="3" customWidth="1"/>
    <col min="16" max="16384" width="9" style="3"/>
  </cols>
  <sheetData>
    <row r="1" spans="1:19" ht="14.25">
      <c r="J1" s="124">
        <f ca="1">TODAY()</f>
        <v>46171</v>
      </c>
    </row>
    <row r="2" spans="1:19" ht="16.149999999999999" customHeight="1" thickBot="1">
      <c r="A2" s="1" t="s">
        <v>0</v>
      </c>
      <c r="B2" s="1"/>
      <c r="C2" s="1"/>
      <c r="D2" s="1"/>
      <c r="E2" s="1"/>
      <c r="F2" s="1" t="s">
        <v>1</v>
      </c>
      <c r="G2" s="142"/>
      <c r="J2" s="4" t="s">
        <v>2</v>
      </c>
    </row>
    <row r="3" spans="1:19" ht="27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96</v>
      </c>
      <c r="H3" s="6" t="s">
        <v>9</v>
      </c>
      <c r="I3" s="7" t="s">
        <v>10</v>
      </c>
      <c r="J3" s="8" t="s">
        <v>11</v>
      </c>
      <c r="K3" s="9" t="s">
        <v>12</v>
      </c>
      <c r="L3" s="9" t="s">
        <v>13</v>
      </c>
    </row>
    <row r="4" spans="1:19" ht="27" customHeight="1">
      <c r="A4" s="165" t="s">
        <v>14</v>
      </c>
      <c r="B4" s="10">
        <v>46204</v>
      </c>
      <c r="C4" s="11" t="str">
        <f>TEXT(B4,"aaa")</f>
        <v>水</v>
      </c>
      <c r="D4" s="12">
        <v>1</v>
      </c>
      <c r="E4" s="13" t="s">
        <v>15</v>
      </c>
      <c r="F4" s="14"/>
      <c r="G4" s="143">
        <v>1</v>
      </c>
      <c r="H4" s="15" t="s">
        <v>16</v>
      </c>
      <c r="I4" s="16"/>
      <c r="J4" s="133" t="s">
        <v>69</v>
      </c>
      <c r="K4" s="17">
        <v>1</v>
      </c>
      <c r="L4" s="18"/>
      <c r="O4" s="19"/>
      <c r="S4" s="19"/>
    </row>
    <row r="5" spans="1:19" ht="27" customHeight="1">
      <c r="A5" s="166"/>
      <c r="B5" s="20">
        <v>46211</v>
      </c>
      <c r="C5" s="21" t="str">
        <f>TEXT(B5,"aaa")</f>
        <v>水</v>
      </c>
      <c r="D5" s="22">
        <f>D4+1</f>
        <v>2</v>
      </c>
      <c r="E5" s="23" t="s">
        <v>17</v>
      </c>
      <c r="F5" s="24"/>
      <c r="G5" s="144"/>
      <c r="H5" s="25" t="s">
        <v>16</v>
      </c>
      <c r="I5" s="26"/>
      <c r="J5" s="27" t="s">
        <v>81</v>
      </c>
      <c r="K5" s="28">
        <v>1</v>
      </c>
      <c r="L5" s="29"/>
    </row>
    <row r="6" spans="1:19" ht="27" customHeight="1">
      <c r="A6" s="166"/>
      <c r="B6" s="20">
        <v>46218</v>
      </c>
      <c r="C6" s="21" t="str">
        <f t="shared" ref="C6:C31" si="0">TEXT(B6,"aaa")</f>
        <v>水</v>
      </c>
      <c r="D6" s="30">
        <f t="shared" ref="D6:D7" si="1">D5+1</f>
        <v>3</v>
      </c>
      <c r="E6" s="31"/>
      <c r="F6" s="25"/>
      <c r="G6" s="145">
        <v>1</v>
      </c>
      <c r="H6" s="25"/>
      <c r="I6" s="26"/>
      <c r="J6" s="32" t="s">
        <v>95</v>
      </c>
      <c r="K6" s="28">
        <v>1</v>
      </c>
      <c r="L6" s="29"/>
    </row>
    <row r="7" spans="1:19" ht="27" customHeight="1">
      <c r="A7" s="166"/>
      <c r="B7" s="45">
        <v>46225</v>
      </c>
      <c r="C7" s="34" t="str">
        <f t="shared" si="0"/>
        <v>水</v>
      </c>
      <c r="D7" s="30">
        <f t="shared" si="1"/>
        <v>4</v>
      </c>
      <c r="E7" s="31"/>
      <c r="F7" s="25"/>
      <c r="G7" s="145"/>
      <c r="H7" s="25"/>
      <c r="I7" s="26"/>
      <c r="J7" s="27" t="s">
        <v>107</v>
      </c>
      <c r="K7" s="28">
        <v>1</v>
      </c>
      <c r="L7" s="29"/>
    </row>
    <row r="8" spans="1:19" ht="27" customHeight="1" thickBot="1">
      <c r="A8" s="167"/>
      <c r="B8" s="97">
        <v>46232</v>
      </c>
      <c r="C8" s="36" t="str">
        <f t="shared" si="0"/>
        <v>水</v>
      </c>
      <c r="D8" s="37">
        <v>5</v>
      </c>
      <c r="E8" s="130" t="s">
        <v>18</v>
      </c>
      <c r="F8" s="38" t="s">
        <v>59</v>
      </c>
      <c r="G8" s="146"/>
      <c r="H8" s="38" t="s">
        <v>19</v>
      </c>
      <c r="I8" s="39" t="s">
        <v>20</v>
      </c>
      <c r="J8" s="136" t="s">
        <v>94</v>
      </c>
      <c r="K8" s="40"/>
      <c r="L8" s="41">
        <v>1</v>
      </c>
    </row>
    <row r="9" spans="1:19" ht="33" customHeight="1">
      <c r="A9" s="161" t="s">
        <v>21</v>
      </c>
      <c r="B9" s="10">
        <v>46239</v>
      </c>
      <c r="C9" s="11" t="str">
        <f t="shared" si="0"/>
        <v>水</v>
      </c>
      <c r="D9" s="12">
        <v>6</v>
      </c>
      <c r="E9" s="141" t="s">
        <v>93</v>
      </c>
      <c r="F9" s="14" t="s">
        <v>22</v>
      </c>
      <c r="G9" s="143">
        <v>1</v>
      </c>
      <c r="H9" s="14" t="s">
        <v>16</v>
      </c>
      <c r="I9" s="14"/>
      <c r="J9" s="135"/>
      <c r="K9" s="42">
        <v>1</v>
      </c>
      <c r="L9" s="17"/>
      <c r="O9"/>
    </row>
    <row r="10" spans="1:19" ht="27" customHeight="1">
      <c r="A10" s="163"/>
      <c r="B10" s="20">
        <v>46246</v>
      </c>
      <c r="C10" s="21" t="str">
        <f t="shared" si="0"/>
        <v>水</v>
      </c>
      <c r="D10" s="22"/>
      <c r="E10" s="23" t="s">
        <v>89</v>
      </c>
      <c r="F10" s="24"/>
      <c r="G10" s="144"/>
      <c r="H10" s="43"/>
      <c r="I10" s="24"/>
      <c r="J10" s="84"/>
      <c r="K10" s="44"/>
      <c r="L10" s="44"/>
      <c r="O10"/>
    </row>
    <row r="11" spans="1:19" ht="27" customHeight="1">
      <c r="A11" s="163"/>
      <c r="B11" s="20">
        <v>46253</v>
      </c>
      <c r="C11" s="46" t="str">
        <f t="shared" si="0"/>
        <v>水</v>
      </c>
      <c r="D11" s="47">
        <v>7</v>
      </c>
      <c r="E11" s="48"/>
      <c r="F11" s="24"/>
      <c r="G11" s="144">
        <v>1</v>
      </c>
      <c r="H11" s="24"/>
      <c r="I11" s="24"/>
      <c r="J11" s="84"/>
      <c r="K11" s="49">
        <v>1</v>
      </c>
      <c r="L11" s="28"/>
      <c r="O11" s="50"/>
    </row>
    <row r="12" spans="1:19" ht="27" customHeight="1" thickBot="1">
      <c r="A12" s="168"/>
      <c r="B12" s="131">
        <v>46260</v>
      </c>
      <c r="C12" s="21" t="str">
        <f t="shared" si="0"/>
        <v>水</v>
      </c>
      <c r="D12" s="22">
        <v>8</v>
      </c>
      <c r="E12" s="51"/>
      <c r="F12" s="52"/>
      <c r="G12" s="147"/>
      <c r="H12" s="52"/>
      <c r="I12" s="52" t="s">
        <v>20</v>
      </c>
      <c r="J12" s="136" t="s">
        <v>109</v>
      </c>
      <c r="K12" s="53">
        <v>1</v>
      </c>
      <c r="L12" s="54"/>
      <c r="O12" s="50"/>
    </row>
    <row r="13" spans="1:19" ht="27" customHeight="1">
      <c r="A13" s="169" t="s">
        <v>23</v>
      </c>
      <c r="B13" s="10">
        <v>46267</v>
      </c>
      <c r="C13" s="11" t="str">
        <f t="shared" si="0"/>
        <v>水</v>
      </c>
      <c r="D13" s="12">
        <v>9</v>
      </c>
      <c r="E13" s="13"/>
      <c r="F13" s="14"/>
      <c r="G13" s="143">
        <v>1</v>
      </c>
      <c r="H13" s="14"/>
      <c r="I13" s="14"/>
      <c r="J13" s="137" t="s">
        <v>101</v>
      </c>
      <c r="K13" s="17">
        <v>1</v>
      </c>
      <c r="L13" s="18"/>
    </row>
    <row r="14" spans="1:19" ht="39.75" customHeight="1">
      <c r="A14" s="170"/>
      <c r="B14" s="20">
        <v>46274</v>
      </c>
      <c r="C14" s="21" t="str">
        <f t="shared" si="0"/>
        <v>水</v>
      </c>
      <c r="D14" s="22"/>
      <c r="E14" s="23" t="s">
        <v>54</v>
      </c>
      <c r="F14" s="24"/>
      <c r="G14" s="144"/>
      <c r="H14" s="24"/>
      <c r="I14" s="24"/>
      <c r="J14" s="155" t="s">
        <v>102</v>
      </c>
      <c r="K14" s="56"/>
      <c r="L14" s="57"/>
    </row>
    <row r="15" spans="1:19" ht="27" customHeight="1">
      <c r="A15" s="170"/>
      <c r="B15" s="20">
        <v>46281</v>
      </c>
      <c r="C15" s="21" t="str">
        <f t="shared" si="0"/>
        <v>水</v>
      </c>
      <c r="D15" s="22">
        <v>10</v>
      </c>
      <c r="E15" s="55" t="s">
        <v>46</v>
      </c>
      <c r="F15" s="24" t="s">
        <v>59</v>
      </c>
      <c r="G15" s="144"/>
      <c r="H15" s="24" t="s">
        <v>19</v>
      </c>
      <c r="I15" s="24"/>
      <c r="J15" s="155" t="s">
        <v>82</v>
      </c>
      <c r="K15" s="28"/>
      <c r="L15" s="29">
        <v>1</v>
      </c>
    </row>
    <row r="16" spans="1:19" ht="27" customHeight="1">
      <c r="A16" s="170"/>
      <c r="B16" s="20">
        <v>23</v>
      </c>
      <c r="C16" s="21" t="s">
        <v>52</v>
      </c>
      <c r="D16" s="22"/>
      <c r="E16" s="31" t="s">
        <v>108</v>
      </c>
      <c r="F16" s="24"/>
      <c r="G16" s="144"/>
      <c r="H16" s="24"/>
      <c r="I16" s="24"/>
      <c r="J16" s="155" t="s">
        <v>116</v>
      </c>
      <c r="K16" s="56"/>
      <c r="L16" s="57"/>
    </row>
    <row r="17" spans="1:13" ht="27" customHeight="1">
      <c r="A17" s="170"/>
      <c r="B17" s="20">
        <v>26</v>
      </c>
      <c r="C17" s="21" t="s">
        <v>53</v>
      </c>
      <c r="D17" s="22">
        <v>11</v>
      </c>
      <c r="E17" s="31" t="s">
        <v>47</v>
      </c>
      <c r="F17" s="24"/>
      <c r="G17" s="144"/>
      <c r="H17" s="24" t="s">
        <v>48</v>
      </c>
      <c r="I17" s="24"/>
      <c r="J17" s="155" t="s">
        <v>83</v>
      </c>
      <c r="K17" s="28">
        <v>1</v>
      </c>
      <c r="L17" s="28"/>
    </row>
    <row r="18" spans="1:13" ht="27" customHeight="1" thickBot="1">
      <c r="A18" s="171"/>
      <c r="B18" s="97">
        <v>46295</v>
      </c>
      <c r="C18" s="76" t="str">
        <f t="shared" si="0"/>
        <v>水</v>
      </c>
      <c r="D18" s="77">
        <v>12</v>
      </c>
      <c r="E18" s="67"/>
      <c r="F18" s="67"/>
      <c r="G18" s="148"/>
      <c r="H18" s="67"/>
      <c r="I18" s="67" t="s">
        <v>20</v>
      </c>
      <c r="J18" s="68" t="s">
        <v>84</v>
      </c>
      <c r="K18" s="58">
        <v>1</v>
      </c>
      <c r="L18" s="59"/>
    </row>
    <row r="19" spans="1:13" ht="27" customHeight="1">
      <c r="A19" s="169" t="s">
        <v>24</v>
      </c>
      <c r="B19" s="35">
        <v>46302</v>
      </c>
      <c r="C19" s="60" t="str">
        <f t="shared" si="0"/>
        <v>水</v>
      </c>
      <c r="D19" s="61">
        <v>13</v>
      </c>
      <c r="E19" s="62"/>
      <c r="F19" s="63"/>
      <c r="G19" s="149">
        <v>1</v>
      </c>
      <c r="H19" s="63"/>
      <c r="I19" s="63"/>
      <c r="J19" s="64" t="s">
        <v>85</v>
      </c>
      <c r="K19" s="17">
        <v>1</v>
      </c>
      <c r="L19" s="18"/>
    </row>
    <row r="20" spans="1:13" ht="27" customHeight="1">
      <c r="A20" s="170"/>
      <c r="B20" s="20">
        <v>46309</v>
      </c>
      <c r="C20" s="34" t="str">
        <f t="shared" si="0"/>
        <v>水</v>
      </c>
      <c r="D20" s="30">
        <v>14</v>
      </c>
      <c r="E20" s="23"/>
      <c r="F20" s="25"/>
      <c r="G20" s="145"/>
      <c r="H20" s="25"/>
      <c r="I20" s="25"/>
      <c r="J20" s="65" t="s">
        <v>86</v>
      </c>
      <c r="K20" s="28">
        <v>1</v>
      </c>
      <c r="L20" s="28"/>
    </row>
    <row r="21" spans="1:13" ht="27" customHeight="1">
      <c r="A21" s="170"/>
      <c r="B21" s="20">
        <v>46316</v>
      </c>
      <c r="C21" s="34" t="str">
        <f t="shared" si="0"/>
        <v>水</v>
      </c>
      <c r="D21" s="30">
        <v>15</v>
      </c>
      <c r="E21" s="23"/>
      <c r="F21" s="25"/>
      <c r="G21" s="145">
        <v>1</v>
      </c>
      <c r="H21" s="25"/>
      <c r="I21" s="25"/>
      <c r="J21" s="65" t="s">
        <v>68</v>
      </c>
      <c r="K21" s="28">
        <v>1</v>
      </c>
      <c r="L21" s="29"/>
    </row>
    <row r="22" spans="1:13" ht="27" customHeight="1" thickBot="1">
      <c r="A22" s="170"/>
      <c r="B22" s="20">
        <v>46323</v>
      </c>
      <c r="C22" s="34" t="str">
        <f t="shared" si="0"/>
        <v>水</v>
      </c>
      <c r="D22" s="30">
        <v>16</v>
      </c>
      <c r="E22" s="55"/>
      <c r="F22" s="25"/>
      <c r="G22" s="145"/>
      <c r="H22" s="25"/>
      <c r="I22" s="38" t="s">
        <v>25</v>
      </c>
      <c r="J22" s="78" t="s">
        <v>114</v>
      </c>
      <c r="K22" s="28">
        <v>1</v>
      </c>
      <c r="L22" s="29"/>
    </row>
    <row r="23" spans="1:13" ht="27" customHeight="1">
      <c r="A23" s="161" t="s">
        <v>26</v>
      </c>
      <c r="B23" s="10">
        <v>46330</v>
      </c>
      <c r="C23" s="69" t="str">
        <f t="shared" si="0"/>
        <v>水</v>
      </c>
      <c r="D23" s="70">
        <v>17</v>
      </c>
      <c r="E23" s="13"/>
      <c r="F23" s="15"/>
      <c r="G23" s="150">
        <v>1</v>
      </c>
      <c r="H23" s="14"/>
      <c r="I23" s="71"/>
      <c r="J23" s="64" t="s">
        <v>56</v>
      </c>
      <c r="K23" s="17">
        <v>1</v>
      </c>
      <c r="L23" s="18"/>
      <c r="M23" s="3" t="s">
        <v>49</v>
      </c>
    </row>
    <row r="24" spans="1:13" ht="27" customHeight="1">
      <c r="A24" s="162"/>
      <c r="B24" s="20">
        <v>46337</v>
      </c>
      <c r="C24" s="34" t="str">
        <f t="shared" si="0"/>
        <v>水</v>
      </c>
      <c r="D24" s="30">
        <v>18</v>
      </c>
      <c r="E24" s="31"/>
      <c r="F24" s="63"/>
      <c r="G24" s="149"/>
      <c r="H24" s="24"/>
      <c r="I24" s="71"/>
      <c r="J24" s="72" t="s">
        <v>70</v>
      </c>
      <c r="K24" s="73">
        <v>1</v>
      </c>
      <c r="L24" s="74"/>
    </row>
    <row r="25" spans="1:13" ht="27" customHeight="1">
      <c r="A25" s="163"/>
      <c r="B25" s="20">
        <v>46344</v>
      </c>
      <c r="C25" s="34" t="str">
        <f t="shared" si="0"/>
        <v>水</v>
      </c>
      <c r="D25" s="30">
        <v>19</v>
      </c>
      <c r="E25" s="31"/>
      <c r="F25" s="25"/>
      <c r="G25" s="145">
        <v>1</v>
      </c>
      <c r="H25" s="24"/>
      <c r="I25" s="24"/>
      <c r="J25" s="65" t="s">
        <v>103</v>
      </c>
      <c r="K25" s="75">
        <v>1</v>
      </c>
      <c r="L25" s="29"/>
    </row>
    <row r="26" spans="1:13" ht="27" customHeight="1" thickBot="1">
      <c r="A26" s="163"/>
      <c r="B26" s="33">
        <v>46351</v>
      </c>
      <c r="C26" s="34" t="str">
        <f t="shared" si="0"/>
        <v>水</v>
      </c>
      <c r="D26" s="30">
        <v>20</v>
      </c>
      <c r="E26" s="23"/>
      <c r="F26" s="25"/>
      <c r="G26" s="145"/>
      <c r="H26" s="24"/>
      <c r="I26" s="24" t="s">
        <v>25</v>
      </c>
      <c r="J26" s="78" t="s">
        <v>71</v>
      </c>
      <c r="K26" s="28">
        <v>1</v>
      </c>
      <c r="L26" s="29"/>
    </row>
    <row r="27" spans="1:13" ht="27" customHeight="1">
      <c r="A27" s="161" t="s">
        <v>27</v>
      </c>
      <c r="B27" s="10">
        <v>46358</v>
      </c>
      <c r="C27" s="11" t="str">
        <f t="shared" si="0"/>
        <v>水</v>
      </c>
      <c r="D27" s="12">
        <v>21</v>
      </c>
      <c r="E27" s="13" t="s">
        <v>28</v>
      </c>
      <c r="F27" s="14"/>
      <c r="G27" s="143">
        <v>1</v>
      </c>
      <c r="H27" s="14" t="s">
        <v>16</v>
      </c>
      <c r="I27" s="14"/>
      <c r="J27" s="64" t="s">
        <v>72</v>
      </c>
      <c r="K27" s="17">
        <v>1</v>
      </c>
      <c r="L27" s="18"/>
    </row>
    <row r="28" spans="1:13" ht="27" customHeight="1">
      <c r="A28" s="172"/>
      <c r="B28" s="20">
        <v>46365</v>
      </c>
      <c r="C28" s="21" t="str">
        <f t="shared" si="0"/>
        <v>水</v>
      </c>
      <c r="D28" s="22">
        <f t="shared" ref="D28:D29" si="2">D27+1</f>
        <v>22</v>
      </c>
      <c r="E28" s="23"/>
      <c r="F28" s="24"/>
      <c r="G28" s="144"/>
      <c r="H28" s="24"/>
      <c r="I28" s="24"/>
      <c r="J28" s="84"/>
      <c r="K28" s="28">
        <v>1</v>
      </c>
      <c r="L28" s="29"/>
    </row>
    <row r="29" spans="1:13" ht="27" customHeight="1">
      <c r="A29" s="172"/>
      <c r="B29" s="20">
        <v>46372</v>
      </c>
      <c r="C29" s="21" t="str">
        <f t="shared" si="0"/>
        <v>水</v>
      </c>
      <c r="D29" s="22">
        <f t="shared" si="2"/>
        <v>23</v>
      </c>
      <c r="E29" s="55" t="s">
        <v>50</v>
      </c>
      <c r="F29" s="79" t="s">
        <v>59</v>
      </c>
      <c r="G29" s="151"/>
      <c r="H29" s="24" t="s">
        <v>51</v>
      </c>
      <c r="I29" s="24" t="s">
        <v>25</v>
      </c>
      <c r="J29" s="84"/>
      <c r="K29" s="28"/>
      <c r="L29" s="29">
        <v>1</v>
      </c>
    </row>
    <row r="30" spans="1:13" ht="27" customHeight="1">
      <c r="A30" s="173"/>
      <c r="B30" s="45">
        <v>46379</v>
      </c>
      <c r="C30" s="80" t="str">
        <f t="shared" si="0"/>
        <v>水</v>
      </c>
      <c r="D30" s="22"/>
      <c r="E30" s="81" t="s">
        <v>90</v>
      </c>
      <c r="F30" s="82"/>
      <c r="G30" s="152"/>
      <c r="H30" s="83"/>
      <c r="I30" s="25"/>
      <c r="J30" s="84" t="s">
        <v>115</v>
      </c>
      <c r="K30" s="125"/>
      <c r="L30" s="126"/>
    </row>
    <row r="31" spans="1:13" ht="27" customHeight="1" thickBot="1">
      <c r="A31" s="174"/>
      <c r="B31" s="97">
        <v>46386</v>
      </c>
      <c r="C31" s="36" t="str">
        <f t="shared" si="0"/>
        <v>水</v>
      </c>
      <c r="D31" s="37"/>
      <c r="E31" s="66" t="s">
        <v>91</v>
      </c>
      <c r="F31" s="85"/>
      <c r="G31" s="153"/>
      <c r="H31" s="38"/>
      <c r="I31" s="86"/>
      <c r="J31" s="156" t="s">
        <v>104</v>
      </c>
      <c r="K31" s="127"/>
      <c r="L31" s="128"/>
    </row>
    <row r="32" spans="1:13" ht="24" customHeight="1">
      <c r="A32" s="87"/>
      <c r="B32" s="87"/>
      <c r="C32" s="87"/>
      <c r="D32" s="87"/>
      <c r="E32" s="87"/>
      <c r="F32" s="87"/>
      <c r="G32" s="88"/>
      <c r="H32" s="87"/>
      <c r="I32" s="87"/>
      <c r="J32" s="87"/>
      <c r="K32" s="88"/>
      <c r="L32" s="88"/>
    </row>
    <row r="33" spans="1:15" ht="27" customHeight="1" thickBot="1">
      <c r="A33" s="1" t="s">
        <v>0</v>
      </c>
      <c r="B33" s="89"/>
      <c r="C33" s="90"/>
      <c r="D33" s="91"/>
      <c r="E33" s="1"/>
      <c r="F33" s="1" t="s">
        <v>29</v>
      </c>
      <c r="G33" s="142"/>
      <c r="H33" s="87"/>
      <c r="I33" s="87"/>
      <c r="J33" s="4" t="s">
        <v>30</v>
      </c>
      <c r="K33" s="88"/>
      <c r="L33" s="88"/>
    </row>
    <row r="34" spans="1:15" ht="27" customHeight="1" thickBot="1">
      <c r="A34" s="5" t="s">
        <v>3</v>
      </c>
      <c r="B34" s="6" t="s">
        <v>4</v>
      </c>
      <c r="C34" s="6" t="s">
        <v>5</v>
      </c>
      <c r="D34" s="6"/>
      <c r="E34" s="6" t="s">
        <v>7</v>
      </c>
      <c r="F34" s="6" t="s">
        <v>8</v>
      </c>
      <c r="G34" s="6"/>
      <c r="H34" s="6" t="s">
        <v>9</v>
      </c>
      <c r="I34" s="6" t="s">
        <v>10</v>
      </c>
      <c r="J34" s="8" t="s">
        <v>31</v>
      </c>
      <c r="K34" s="92" t="s">
        <v>12</v>
      </c>
      <c r="L34" s="93" t="s">
        <v>13</v>
      </c>
    </row>
    <row r="35" spans="1:15" ht="27" customHeight="1">
      <c r="A35" s="165" t="s">
        <v>32</v>
      </c>
      <c r="B35" s="20">
        <v>46393</v>
      </c>
      <c r="C35" s="21" t="str">
        <f t="shared" ref="C35:C62" si="3">TEXT(B35,"aaa")</f>
        <v>水</v>
      </c>
      <c r="D35" s="22">
        <v>24</v>
      </c>
      <c r="E35" s="23" t="s">
        <v>33</v>
      </c>
      <c r="F35" s="24"/>
      <c r="G35" s="144">
        <v>1</v>
      </c>
      <c r="H35" s="23" t="s">
        <v>34</v>
      </c>
      <c r="I35" s="24"/>
      <c r="J35" s="26"/>
      <c r="K35" s="28">
        <v>1</v>
      </c>
      <c r="L35" s="29"/>
    </row>
    <row r="36" spans="1:15" ht="27" customHeight="1">
      <c r="A36" s="175"/>
      <c r="B36" s="20">
        <v>46400</v>
      </c>
      <c r="C36" s="21" t="str">
        <f t="shared" si="3"/>
        <v>水</v>
      </c>
      <c r="D36" s="22">
        <f>D35+1</f>
        <v>25</v>
      </c>
      <c r="E36" s="55" t="s">
        <v>35</v>
      </c>
      <c r="F36" s="24" t="s">
        <v>60</v>
      </c>
      <c r="G36" s="144"/>
      <c r="H36" s="25" t="s">
        <v>19</v>
      </c>
      <c r="I36" s="24"/>
      <c r="J36" s="26"/>
      <c r="K36" s="94"/>
      <c r="L36" s="95">
        <v>1</v>
      </c>
    </row>
    <row r="37" spans="1:15" ht="27" customHeight="1">
      <c r="A37" s="175"/>
      <c r="B37" s="20">
        <v>46407</v>
      </c>
      <c r="C37" s="21" t="str">
        <f t="shared" si="3"/>
        <v>水</v>
      </c>
      <c r="D37" s="22">
        <f t="shared" ref="D37:D59" si="4">D36+1</f>
        <v>26</v>
      </c>
      <c r="E37" s="23"/>
      <c r="F37" s="24"/>
      <c r="G37" s="144">
        <v>1</v>
      </c>
      <c r="H37" s="25"/>
      <c r="I37" s="24"/>
      <c r="J37" s="26"/>
      <c r="K37" s="75">
        <v>1</v>
      </c>
      <c r="L37" s="96"/>
    </row>
    <row r="38" spans="1:15" ht="27" customHeight="1" thickBot="1">
      <c r="A38" s="176"/>
      <c r="B38" s="97">
        <v>46414</v>
      </c>
      <c r="C38" s="76" t="str">
        <f t="shared" si="3"/>
        <v>水</v>
      </c>
      <c r="D38" s="77">
        <f t="shared" si="4"/>
        <v>27</v>
      </c>
      <c r="E38" s="66"/>
      <c r="F38" s="67"/>
      <c r="G38" s="148"/>
      <c r="H38" s="67"/>
      <c r="I38" s="67" t="s">
        <v>25</v>
      </c>
      <c r="J38" s="157"/>
      <c r="K38" s="40">
        <v>1</v>
      </c>
      <c r="L38" s="98"/>
    </row>
    <row r="39" spans="1:15" ht="27" customHeight="1">
      <c r="A39" s="161" t="s">
        <v>36</v>
      </c>
      <c r="B39" s="10">
        <v>46421</v>
      </c>
      <c r="C39" s="11" t="str">
        <f t="shared" si="3"/>
        <v>水</v>
      </c>
      <c r="D39" s="12">
        <f t="shared" si="4"/>
        <v>28</v>
      </c>
      <c r="E39" s="13"/>
      <c r="F39" s="14"/>
      <c r="G39" s="143">
        <v>1</v>
      </c>
      <c r="H39" s="14"/>
      <c r="I39" s="14"/>
      <c r="J39" s="100" t="s">
        <v>73</v>
      </c>
      <c r="K39" s="101">
        <v>1</v>
      </c>
      <c r="L39" s="102"/>
    </row>
    <row r="40" spans="1:15" ht="27" customHeight="1">
      <c r="A40" s="172"/>
      <c r="B40" s="108">
        <v>46428</v>
      </c>
      <c r="C40" s="21" t="str">
        <f t="shared" si="3"/>
        <v>水</v>
      </c>
      <c r="D40" s="22">
        <f t="shared" si="4"/>
        <v>29</v>
      </c>
      <c r="E40" s="23"/>
      <c r="F40" s="24"/>
      <c r="G40" s="144"/>
      <c r="H40" s="24"/>
      <c r="I40" s="24"/>
      <c r="J40" s="110"/>
      <c r="K40" s="75">
        <v>1</v>
      </c>
      <c r="L40" s="96"/>
      <c r="O40" s="50"/>
    </row>
    <row r="41" spans="1:15" ht="27" customHeight="1">
      <c r="A41" s="172"/>
      <c r="B41" s="20">
        <v>46435</v>
      </c>
      <c r="C41" s="34" t="str">
        <f t="shared" si="3"/>
        <v>水</v>
      </c>
      <c r="D41" s="30">
        <f t="shared" si="4"/>
        <v>30</v>
      </c>
      <c r="E41" s="103"/>
      <c r="F41" s="25"/>
      <c r="G41" s="145">
        <v>1</v>
      </c>
      <c r="H41" s="24"/>
      <c r="I41" s="24"/>
      <c r="J41" s="110" t="s">
        <v>74</v>
      </c>
      <c r="K41" s="75">
        <v>1</v>
      </c>
      <c r="L41" s="96"/>
      <c r="O41" s="50"/>
    </row>
    <row r="42" spans="1:15" ht="27" customHeight="1">
      <c r="A42" s="172"/>
      <c r="B42" s="108">
        <v>46442</v>
      </c>
      <c r="C42" s="34" t="str">
        <f t="shared" si="3"/>
        <v>水</v>
      </c>
      <c r="D42" s="30"/>
      <c r="E42" s="103" t="s">
        <v>67</v>
      </c>
      <c r="F42" s="25"/>
      <c r="G42" s="145"/>
      <c r="H42" s="24"/>
      <c r="I42" s="52" t="s">
        <v>25</v>
      </c>
      <c r="J42" s="110"/>
      <c r="K42" s="56"/>
      <c r="L42" s="56"/>
      <c r="O42" s="50"/>
    </row>
    <row r="43" spans="1:15" ht="27" customHeight="1" thickBot="1">
      <c r="A43" s="172"/>
      <c r="B43" s="97">
        <v>46444</v>
      </c>
      <c r="C43" s="34" t="str">
        <f t="shared" si="3"/>
        <v>金</v>
      </c>
      <c r="D43" s="30">
        <v>31</v>
      </c>
      <c r="E43" s="104" t="s">
        <v>63</v>
      </c>
      <c r="F43" s="25" t="s">
        <v>97</v>
      </c>
      <c r="G43" s="145"/>
      <c r="H43" s="24"/>
      <c r="I43" s="67"/>
      <c r="J43" s="110" t="s">
        <v>110</v>
      </c>
      <c r="K43" s="40"/>
      <c r="L43" s="75">
        <v>1</v>
      </c>
      <c r="O43" s="50"/>
    </row>
    <row r="44" spans="1:15" ht="27" customHeight="1">
      <c r="A44" s="161" t="s">
        <v>37</v>
      </c>
      <c r="B44" s="99">
        <v>46449</v>
      </c>
      <c r="C44" s="11" t="str">
        <f t="shared" si="3"/>
        <v>水</v>
      </c>
      <c r="D44" s="12">
        <v>32</v>
      </c>
      <c r="E44" s="13"/>
      <c r="F44" s="14"/>
      <c r="G44" s="143">
        <v>1</v>
      </c>
      <c r="H44" s="14"/>
      <c r="I44" s="14"/>
      <c r="J44" s="100" t="s">
        <v>38</v>
      </c>
      <c r="K44" s="101">
        <v>1</v>
      </c>
      <c r="L44" s="102"/>
      <c r="O44" s="50"/>
    </row>
    <row r="45" spans="1:15" ht="27" customHeight="1">
      <c r="A45" s="162"/>
      <c r="B45" s="20">
        <v>46456</v>
      </c>
      <c r="C45" s="34" t="str">
        <f t="shared" si="3"/>
        <v>水</v>
      </c>
      <c r="D45" s="105">
        <f t="shared" si="4"/>
        <v>33</v>
      </c>
      <c r="E45" s="81"/>
      <c r="F45" s="71"/>
      <c r="G45" s="154"/>
      <c r="H45" s="71"/>
      <c r="I45" s="71"/>
      <c r="J45" s="158" t="s">
        <v>75</v>
      </c>
      <c r="K45" s="106">
        <v>1</v>
      </c>
      <c r="L45" s="107"/>
      <c r="O45" s="50"/>
    </row>
    <row r="46" spans="1:15" ht="27" customHeight="1">
      <c r="A46" s="163"/>
      <c r="B46" s="20">
        <v>46463</v>
      </c>
      <c r="C46" s="34" t="str">
        <f t="shared" si="3"/>
        <v>水</v>
      </c>
      <c r="D46" s="22"/>
      <c r="E46" s="23" t="s">
        <v>66</v>
      </c>
      <c r="F46" s="24"/>
      <c r="G46" s="144"/>
      <c r="H46" s="24"/>
      <c r="I46" s="24"/>
      <c r="J46" s="110" t="s">
        <v>105</v>
      </c>
      <c r="K46" s="56"/>
      <c r="L46" s="56"/>
      <c r="O46" s="50"/>
    </row>
    <row r="47" spans="1:15" ht="27" customHeight="1">
      <c r="A47" s="163"/>
      <c r="B47" s="108">
        <v>18</v>
      </c>
      <c r="C47" s="34" t="s">
        <v>55</v>
      </c>
      <c r="D47" s="22">
        <v>34</v>
      </c>
      <c r="E47" s="138" t="s">
        <v>64</v>
      </c>
      <c r="F47" s="25" t="s">
        <v>58</v>
      </c>
      <c r="G47" s="145"/>
      <c r="H47" s="24"/>
      <c r="I47" s="24"/>
      <c r="J47" s="110"/>
      <c r="K47" s="75"/>
      <c r="L47" s="96">
        <v>1</v>
      </c>
      <c r="O47" s="50"/>
    </row>
    <row r="48" spans="1:15" ht="27" customHeight="1">
      <c r="A48" s="163"/>
      <c r="B48" s="20">
        <v>46470</v>
      </c>
      <c r="C48" s="34" t="str">
        <f t="shared" si="3"/>
        <v>水</v>
      </c>
      <c r="D48" s="22">
        <v>35</v>
      </c>
      <c r="E48" s="104"/>
      <c r="F48" s="24"/>
      <c r="G48" s="144">
        <v>1</v>
      </c>
      <c r="H48" s="25"/>
      <c r="I48" s="24"/>
      <c r="J48" s="110" t="s">
        <v>76</v>
      </c>
      <c r="K48" s="75">
        <v>1</v>
      </c>
      <c r="L48" s="96"/>
      <c r="O48" s="50"/>
    </row>
    <row r="49" spans="1:15" ht="27" customHeight="1" thickBot="1">
      <c r="A49" s="163"/>
      <c r="B49" s="35">
        <v>46477</v>
      </c>
      <c r="C49" s="21" t="str">
        <f t="shared" si="3"/>
        <v>水</v>
      </c>
      <c r="D49" s="22">
        <f t="shared" si="4"/>
        <v>36</v>
      </c>
      <c r="E49" s="23"/>
      <c r="F49" s="24"/>
      <c r="G49" s="144"/>
      <c r="H49" s="24"/>
      <c r="I49" s="25" t="s">
        <v>20</v>
      </c>
      <c r="J49" s="68" t="s">
        <v>77</v>
      </c>
      <c r="K49" s="75">
        <v>1</v>
      </c>
      <c r="L49" s="96"/>
    </row>
    <row r="50" spans="1:15" ht="30" customHeight="1">
      <c r="A50" s="169" t="s">
        <v>39</v>
      </c>
      <c r="B50" s="99">
        <v>46484</v>
      </c>
      <c r="C50" s="11" t="str">
        <f t="shared" si="3"/>
        <v>水</v>
      </c>
      <c r="D50" s="12">
        <v>37</v>
      </c>
      <c r="E50" s="13"/>
      <c r="F50" s="14"/>
      <c r="G50" s="143">
        <v>1</v>
      </c>
      <c r="H50" s="14"/>
      <c r="I50" s="14"/>
      <c r="J50" s="64" t="s">
        <v>57</v>
      </c>
      <c r="K50" s="101">
        <v>1</v>
      </c>
      <c r="L50" s="102"/>
      <c r="M50" s="129"/>
    </row>
    <row r="51" spans="1:15" ht="30" customHeight="1">
      <c r="A51" s="170"/>
      <c r="B51" s="20">
        <v>46491</v>
      </c>
      <c r="C51" s="21" t="str">
        <f t="shared" si="3"/>
        <v>水</v>
      </c>
      <c r="D51" s="22">
        <f>D50+1</f>
        <v>38</v>
      </c>
      <c r="E51" s="109"/>
      <c r="F51" s="24"/>
      <c r="G51" s="144"/>
      <c r="H51" s="25"/>
      <c r="I51" s="24"/>
      <c r="J51" s="65" t="s">
        <v>78</v>
      </c>
      <c r="K51" s="75">
        <v>1</v>
      </c>
      <c r="L51" s="96"/>
    </row>
    <row r="52" spans="1:15" ht="27" customHeight="1">
      <c r="A52" s="170"/>
      <c r="B52" s="108">
        <v>46498</v>
      </c>
      <c r="C52" s="21" t="str">
        <f t="shared" si="3"/>
        <v>水</v>
      </c>
      <c r="D52" s="22">
        <f t="shared" si="4"/>
        <v>39</v>
      </c>
      <c r="E52" s="23"/>
      <c r="F52" s="24"/>
      <c r="G52" s="144">
        <v>1</v>
      </c>
      <c r="H52" s="24"/>
      <c r="I52" s="24"/>
      <c r="J52" s="65" t="s">
        <v>87</v>
      </c>
      <c r="K52" s="75">
        <v>1</v>
      </c>
      <c r="L52" s="96"/>
    </row>
    <row r="53" spans="1:15" ht="27" customHeight="1" thickBot="1">
      <c r="A53" s="170"/>
      <c r="B53" s="97">
        <v>46505</v>
      </c>
      <c r="C53" s="21" t="str">
        <f t="shared" si="3"/>
        <v>水</v>
      </c>
      <c r="D53" s="22">
        <f t="shared" si="4"/>
        <v>40</v>
      </c>
      <c r="E53" s="23"/>
      <c r="F53" s="24"/>
      <c r="G53" s="144"/>
      <c r="H53" s="24"/>
      <c r="I53" s="24" t="s">
        <v>40</v>
      </c>
      <c r="J53" s="110" t="s">
        <v>88</v>
      </c>
      <c r="K53" s="75">
        <v>1</v>
      </c>
      <c r="L53" s="96"/>
    </row>
    <row r="54" spans="1:15" ht="27" customHeight="1">
      <c r="A54" s="161" t="s">
        <v>41</v>
      </c>
      <c r="B54" s="10">
        <v>46512</v>
      </c>
      <c r="C54" s="11" t="str">
        <f t="shared" si="3"/>
        <v>水</v>
      </c>
      <c r="D54" s="12"/>
      <c r="E54" s="13" t="s">
        <v>45</v>
      </c>
      <c r="F54" s="14"/>
      <c r="G54" s="143"/>
      <c r="H54" s="14"/>
      <c r="I54" s="14"/>
      <c r="J54" s="111" t="s">
        <v>79</v>
      </c>
      <c r="K54" s="112"/>
      <c r="L54" s="112"/>
    </row>
    <row r="55" spans="1:15" ht="27" customHeight="1">
      <c r="A55" s="163"/>
      <c r="B55" s="108">
        <v>46519</v>
      </c>
      <c r="C55" s="21" t="str">
        <f t="shared" si="3"/>
        <v>水</v>
      </c>
      <c r="D55" s="22">
        <v>41</v>
      </c>
      <c r="E55" s="113"/>
      <c r="F55" s="24"/>
      <c r="G55" s="144">
        <v>1</v>
      </c>
      <c r="H55" s="24"/>
      <c r="I55" s="24"/>
      <c r="J55" s="159" t="s">
        <v>99</v>
      </c>
      <c r="K55" s="75">
        <v>1</v>
      </c>
      <c r="L55" s="96"/>
    </row>
    <row r="56" spans="1:15" ht="27" customHeight="1">
      <c r="A56" s="163"/>
      <c r="B56" s="20">
        <v>46526</v>
      </c>
      <c r="C56" s="21" t="str">
        <f t="shared" si="3"/>
        <v>水</v>
      </c>
      <c r="D56" s="22">
        <f t="shared" si="4"/>
        <v>42</v>
      </c>
      <c r="E56" s="55"/>
      <c r="F56" s="24"/>
      <c r="G56" s="144"/>
      <c r="H56" s="24"/>
      <c r="I56" s="24"/>
      <c r="J56" s="65" t="s">
        <v>98</v>
      </c>
      <c r="K56" s="75">
        <v>1</v>
      </c>
      <c r="L56" s="96"/>
    </row>
    <row r="57" spans="1:15" ht="39" customHeight="1" thickBot="1">
      <c r="A57" s="164"/>
      <c r="B57" s="131">
        <v>46533</v>
      </c>
      <c r="C57" s="76" t="str">
        <f t="shared" si="3"/>
        <v>水</v>
      </c>
      <c r="D57" s="77">
        <f t="shared" si="4"/>
        <v>43</v>
      </c>
      <c r="E57" s="114"/>
      <c r="F57" s="67"/>
      <c r="G57" s="148">
        <v>1</v>
      </c>
      <c r="H57" s="67"/>
      <c r="I57" s="67" t="s">
        <v>20</v>
      </c>
      <c r="J57" s="139" t="s">
        <v>111</v>
      </c>
      <c r="K57" s="54">
        <v>1</v>
      </c>
      <c r="L57" s="41"/>
    </row>
    <row r="58" spans="1:15" ht="27" customHeight="1">
      <c r="A58" s="161" t="s">
        <v>42</v>
      </c>
      <c r="B58" s="10">
        <v>46540</v>
      </c>
      <c r="C58" s="115" t="str">
        <f t="shared" si="3"/>
        <v>水</v>
      </c>
      <c r="D58" s="12">
        <f>D57+1</f>
        <v>44</v>
      </c>
      <c r="E58" s="116"/>
      <c r="F58" s="14"/>
      <c r="G58" s="143">
        <v>1</v>
      </c>
      <c r="H58" s="14"/>
      <c r="I58" s="14"/>
      <c r="J58" s="140" t="s">
        <v>62</v>
      </c>
      <c r="K58" s="17">
        <v>1</v>
      </c>
      <c r="L58" s="18"/>
    </row>
    <row r="59" spans="1:15" ht="27" customHeight="1">
      <c r="A59" s="162"/>
      <c r="B59" s="108">
        <v>46547</v>
      </c>
      <c r="C59" s="21" t="str">
        <f t="shared" si="3"/>
        <v>水</v>
      </c>
      <c r="D59" s="105">
        <f t="shared" si="4"/>
        <v>45</v>
      </c>
      <c r="E59" s="117"/>
      <c r="F59" s="71"/>
      <c r="G59" s="154"/>
      <c r="H59" s="71"/>
      <c r="I59" s="71"/>
      <c r="J59" s="64" t="s">
        <v>112</v>
      </c>
      <c r="K59" s="73">
        <v>1</v>
      </c>
      <c r="L59" s="74"/>
    </row>
    <row r="60" spans="1:15" ht="27" customHeight="1">
      <c r="A60" s="163"/>
      <c r="B60" s="20">
        <v>46554</v>
      </c>
      <c r="C60" s="21" t="str">
        <f t="shared" si="3"/>
        <v>水</v>
      </c>
      <c r="D60" s="22"/>
      <c r="E60" s="23" t="s">
        <v>92</v>
      </c>
      <c r="F60" s="24"/>
      <c r="G60" s="144"/>
      <c r="H60" s="24"/>
      <c r="I60" s="118"/>
      <c r="J60" s="65" t="s">
        <v>80</v>
      </c>
      <c r="K60" s="56"/>
      <c r="L60" s="56"/>
      <c r="O60"/>
    </row>
    <row r="61" spans="1:15" ht="27" customHeight="1">
      <c r="A61" s="163"/>
      <c r="B61" s="20">
        <v>46561</v>
      </c>
      <c r="C61" s="21" t="str">
        <f t="shared" si="3"/>
        <v>水</v>
      </c>
      <c r="D61" s="22">
        <v>46</v>
      </c>
      <c r="E61" s="23"/>
      <c r="F61" s="24"/>
      <c r="G61" s="144">
        <v>1</v>
      </c>
      <c r="H61" s="24"/>
      <c r="I61" s="43" t="s">
        <v>100</v>
      </c>
      <c r="J61" s="155" t="s">
        <v>113</v>
      </c>
      <c r="K61" s="73">
        <v>1</v>
      </c>
      <c r="L61" s="74"/>
    </row>
    <row r="62" spans="1:15" ht="27" customHeight="1" thickBot="1">
      <c r="A62" s="164"/>
      <c r="B62" s="131">
        <v>46568</v>
      </c>
      <c r="C62" s="76" t="str">
        <f t="shared" si="3"/>
        <v>水</v>
      </c>
      <c r="D62" s="77">
        <v>47</v>
      </c>
      <c r="E62" s="132" t="s">
        <v>43</v>
      </c>
      <c r="F62" s="38" t="s">
        <v>65</v>
      </c>
      <c r="G62" s="146"/>
      <c r="H62" s="134" t="s">
        <v>61</v>
      </c>
      <c r="I62" s="119" t="s">
        <v>44</v>
      </c>
      <c r="J62" s="160" t="s">
        <v>106</v>
      </c>
      <c r="K62" s="54"/>
      <c r="L62" s="41">
        <v>1</v>
      </c>
    </row>
    <row r="63" spans="1:15" ht="18.600000000000001" customHeight="1" thickBot="1">
      <c r="G63" s="2">
        <f>SUM(G35:G62,G4:G31)</f>
        <v>22</v>
      </c>
      <c r="I63" s="3">
        <f>COUNTA(I4:I31,I35:I62)</f>
        <v>13</v>
      </c>
      <c r="J63" s="120"/>
      <c r="K63" s="121">
        <f>SUM(K4:K31,K35:K62)</f>
        <v>40</v>
      </c>
      <c r="L63" s="121">
        <f>SUM(L4:L31,L35:L62)</f>
        <v>7</v>
      </c>
    </row>
    <row r="64" spans="1:15" ht="15.75" customHeight="1">
      <c r="J64" s="122"/>
      <c r="K64" s="123"/>
      <c r="L64" s="123"/>
    </row>
    <row r="65" spans="2:12" ht="15.75" customHeight="1">
      <c r="J65" s="122"/>
      <c r="K65" s="123"/>
      <c r="L65" s="123"/>
    </row>
    <row r="66" spans="2:12" ht="15.75" customHeight="1">
      <c r="B66" s="2"/>
      <c r="C66" s="2"/>
      <c r="D66" s="2"/>
    </row>
    <row r="67" spans="2:12" ht="15.75" customHeight="1">
      <c r="B67" s="2"/>
      <c r="C67" s="2"/>
      <c r="D67" s="2"/>
    </row>
    <row r="68" spans="2:12" ht="15.75" customHeight="1">
      <c r="B68" s="2"/>
      <c r="C68" s="2"/>
      <c r="D68" s="2"/>
    </row>
    <row r="69" spans="2:12" ht="15.75" customHeight="1">
      <c r="B69" s="2"/>
      <c r="C69" s="2"/>
      <c r="D69" s="2"/>
    </row>
    <row r="70" spans="2:12" ht="15.75" customHeight="1"/>
    <row r="71" spans="2:12" ht="15.75" customHeight="1"/>
    <row r="72" spans="2:12" ht="15.75" customHeight="1"/>
    <row r="73" spans="2:12" ht="15.75" customHeight="1"/>
    <row r="74" spans="2:12" ht="15.75" customHeight="1"/>
    <row r="75" spans="2:12" ht="15.75" customHeight="1"/>
    <row r="76" spans="2:12" ht="15.75" customHeight="1"/>
    <row r="77" spans="2:12" ht="15.75" customHeight="1"/>
    <row r="78" spans="2:12" ht="15.75" customHeight="1"/>
    <row r="79" spans="2:12" ht="15.75" customHeight="1"/>
    <row r="80" spans="2:12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</sheetData>
  <mergeCells count="12">
    <mergeCell ref="A58:A62"/>
    <mergeCell ref="A4:A8"/>
    <mergeCell ref="A9:A12"/>
    <mergeCell ref="A13:A18"/>
    <mergeCell ref="A19:A22"/>
    <mergeCell ref="A23:A26"/>
    <mergeCell ref="A27:A31"/>
    <mergeCell ref="A35:A38"/>
    <mergeCell ref="A39:A43"/>
    <mergeCell ref="A44:A49"/>
    <mergeCell ref="A50:A53"/>
    <mergeCell ref="A54:A57"/>
  </mergeCells>
  <phoneticPr fontId="2"/>
  <printOptions horizontalCentered="1" verticalCentered="1"/>
  <pageMargins left="0.23622047244094491" right="0.23622047244094491" top="0.94488188976377963" bottom="0.15748031496062992" header="0.31496062992125984" footer="0.31496062992125984"/>
  <pageSetup paperSize="8" scale="66" orientation="portrait" r:id="rId1"/>
  <headerFooter alignWithMargins="0">
    <oddHeader>&amp;R&amp;D</oddHeader>
  </headerFooter>
  <rowBreaks count="1" manualBreakCount="1">
    <brk id="3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2026.7～2027.6　案 </vt:lpstr>
      <vt:lpstr>'2026.7～2027.6　案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ibuki-E</dc:creator>
  <cp:lastModifiedBy>ユーザーD</cp:lastModifiedBy>
  <cp:lastPrinted>2026-04-17T07:50:51Z</cp:lastPrinted>
  <dcterms:created xsi:type="dcterms:W3CDTF">2026-02-21T03:01:10Z</dcterms:created>
  <dcterms:modified xsi:type="dcterms:W3CDTF">2026-05-29T00:03:55Z</dcterms:modified>
</cp:coreProperties>
</file>